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uur\kursa\IDU0330\"/>
    </mc:Choice>
  </mc:AlternateContent>
  <bookViews>
    <workbookView xWindow="0" yWindow="0" windowWidth="13605" windowHeight="8835" activeTab="1"/>
  </bookViews>
  <sheets>
    <sheet name="Resources" sheetId="1" r:id="rId1"/>
    <sheet name="Cafeteria" sheetId="2" r:id="rId2"/>
    <sheet name="Service subproces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2" l="1"/>
  <c r="R38" i="2"/>
  <c r="R36" i="2"/>
  <c r="P37" i="2"/>
  <c r="P38" i="2"/>
  <c r="P36" i="2"/>
  <c r="G10" i="1"/>
  <c r="G11" i="1"/>
  <c r="G9" i="1"/>
</calcChain>
</file>

<file path=xl/comments1.xml><?xml version="1.0" encoding="utf-8"?>
<comments xmlns="http://schemas.openxmlformats.org/spreadsheetml/2006/main">
  <authors>
    <author>Tarmo Veskioja</author>
  </authors>
  <commentList>
    <comment ref="Q2" authorId="0" shapeId="0">
      <text>
        <r>
          <rPr>
            <b/>
            <sz val="8"/>
            <color indexed="81"/>
            <rFont val="Tahoma"/>
            <family val="2"/>
            <charset val="186"/>
          </rPr>
          <t>Tarmo Veskioja:</t>
        </r>
        <r>
          <rPr>
            <sz val="8"/>
            <color indexed="81"/>
            <rFont val="Tahoma"/>
            <family val="2"/>
            <charset val="186"/>
          </rPr>
          <t xml:space="preserve">
1 waitress gets 48 EUR per workday.</t>
        </r>
      </text>
    </comment>
    <comment ref="Q36" authorId="0" shapeId="0">
      <text>
        <r>
          <rPr>
            <b/>
            <sz val="8"/>
            <color indexed="81"/>
            <rFont val="Tahoma"/>
            <family val="2"/>
            <charset val="186"/>
          </rPr>
          <t>Tarmo Veskioja:</t>
        </r>
        <r>
          <rPr>
            <sz val="8"/>
            <color indexed="81"/>
            <rFont val="Tahoma"/>
            <family val="2"/>
            <charset val="186"/>
          </rPr>
          <t xml:space="preserve">
1 waitress gets 48 EUR per workday. There is just 1 waitress.</t>
        </r>
      </text>
    </comment>
  </commentList>
</comments>
</file>

<file path=xl/sharedStrings.xml><?xml version="1.0" encoding="utf-8"?>
<sst xmlns="http://schemas.openxmlformats.org/spreadsheetml/2006/main" count="230" uniqueCount="51">
  <si>
    <t>Resource</t>
  </si>
  <si>
    <t>Scenario</t>
  </si>
  <si>
    <t>Utilization</t>
  </si>
  <si>
    <t>Total fixed cost</t>
  </si>
  <si>
    <t>Total unit cost</t>
  </si>
  <si>
    <t>Total cost</t>
  </si>
  <si>
    <t>Waitress</t>
  </si>
  <si>
    <t>1 waitress - Replication 1</t>
  </si>
  <si>
    <t>1 waitress - Replication 2</t>
  </si>
  <si>
    <t>1 waitress - Replication 3</t>
  </si>
  <si>
    <t>Client</t>
  </si>
  <si>
    <t>Name</t>
  </si>
  <si>
    <t>Type</t>
  </si>
  <si>
    <t>Instances completed</t>
  </si>
  <si>
    <t>Instances started</t>
  </si>
  <si>
    <t>Min. time (m)</t>
  </si>
  <si>
    <t>Max. time (m)</t>
  </si>
  <si>
    <t>Avg. time (m)</t>
  </si>
  <si>
    <t>Total time (m)</t>
  </si>
  <si>
    <t>Min. time waiting resource (m)</t>
  </si>
  <si>
    <t>Max. time waiting resource (m)</t>
  </si>
  <si>
    <t>Avg. time waiting for resource (m)</t>
  </si>
  <si>
    <t>Standard deviation waiting resources (m)</t>
  </si>
  <si>
    <t>Total time waiting resource (m)</t>
  </si>
  <si>
    <t>Cafeteria</t>
  </si>
  <si>
    <t>Process</t>
  </si>
  <si>
    <t>New client arrives</t>
  </si>
  <si>
    <t>Start event</t>
  </si>
  <si>
    <t>Submit order</t>
  </si>
  <si>
    <t>Task</t>
  </si>
  <si>
    <t>Complete service</t>
  </si>
  <si>
    <t>End event</t>
  </si>
  <si>
    <t>TimerIntermediate</t>
  </si>
  <si>
    <t>Intermediate event</t>
  </si>
  <si>
    <t>Negative commenting</t>
  </si>
  <si>
    <t>Incomplete service</t>
  </si>
  <si>
    <t>Giving the ordered coffee and/or cakes</t>
  </si>
  <si>
    <t>Order payment</t>
  </si>
  <si>
    <t>Register payment</t>
  </si>
  <si>
    <t>Service subprocess</t>
  </si>
  <si>
    <t>Make cakes</t>
  </si>
  <si>
    <t>Make coffee</t>
  </si>
  <si>
    <t>InclusiveGateway</t>
  </si>
  <si>
    <t>Gateway</t>
  </si>
  <si>
    <t>Client has submitted an order</t>
  </si>
  <si>
    <t>Register the order. decide what to  provide</t>
  </si>
  <si>
    <t>Client order is ready for serving</t>
  </si>
  <si>
    <t>Waitress+client</t>
  </si>
  <si>
    <t>Main + subprocess + resource costs</t>
  </si>
  <si>
    <t>Independent resource costs per day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</si>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</sst>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9F1328"/>
      <name val="Calibri"/>
      <family val="2"/>
      <charset val="186"/>
      <scheme val="minor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D2E1F0"/>
        <bgColor indexed="64"/>
      </patternFill>
    </fill>
    <fill>
      <patternFill patternType="solid">
        <fgColor rgb="FFBFD5EA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FEAF4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4" borderId="1" xfId="0" applyFon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3" fillId="2" borderId="1" xfId="0" applyFont="1" applyFill="1" applyBorder="1"/>
    <xf numFmtId="0" fontId="2" fillId="3" borderId="1" xfId="0" applyFont="1" applyFill="1" applyBorder="1"/>
    <xf numFmtId="10" fontId="2" fillId="3" borderId="1" xfId="0" applyNumberFormat="1" applyFont="1" applyFill="1" applyBorder="1"/>
    <xf numFmtId="0" fontId="3" fillId="3" borderId="1" xfId="0" applyFont="1" applyFill="1" applyBorder="1"/>
    <xf numFmtId="0" fontId="2" fillId="5" borderId="1" xfId="0" applyFont="1" applyFill="1" applyBorder="1"/>
    <xf numFmtId="0" fontId="3" fillId="5" borderId="1" xfId="0" applyFont="1" applyFill="1" applyBorder="1"/>
    <xf numFmtId="0" fontId="2" fillId="3" borderId="2" xfId="0" applyFont="1" applyFill="1" applyBorder="1"/>
    <xf numFmtId="0" fontId="2" fillId="5" borderId="2" xfId="0" applyFont="1" applyFill="1" applyBorder="1"/>
    <xf numFmtId="0" fontId="3" fillId="5" borderId="2" xfId="0" applyFont="1" applyFill="1" applyBorder="1"/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C17" sqref="C17"/>
    </sheetView>
  </sheetViews>
  <sheetFormatPr defaultRowHeight="15" x14ac:dyDescent="0.25"/>
  <cols>
    <col min="3" max="3" width="23.28515625" bestFit="1" customWidth="1"/>
    <col min="4" max="4" width="10.140625" bestFit="1" customWidth="1"/>
    <col min="5" max="5" width="14.5703125" bestFit="1" customWidth="1"/>
    <col min="6" max="6" width="13.5703125" bestFit="1" customWidth="1"/>
    <col min="7" max="7" width="12" bestFit="1" customWidth="1"/>
  </cols>
  <sheetData>
    <row r="2" spans="2:7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7" x14ac:dyDescent="0.25">
      <c r="B3" s="2" t="s">
        <v>6</v>
      </c>
      <c r="C3" s="2" t="s">
        <v>7</v>
      </c>
      <c r="D3" s="3">
        <v>0.99280000000000002</v>
      </c>
      <c r="E3" s="2">
        <v>0</v>
      </c>
      <c r="F3" s="4">
        <v>18.765333333333299</v>
      </c>
      <c r="G3" s="4">
        <v>18.765333333333299</v>
      </c>
    </row>
    <row r="4" spans="2:7" x14ac:dyDescent="0.25">
      <c r="B4" s="2" t="s">
        <v>6</v>
      </c>
      <c r="C4" s="2" t="s">
        <v>8</v>
      </c>
      <c r="D4" s="3">
        <v>0.99150000000000005</v>
      </c>
      <c r="E4" s="2">
        <v>0</v>
      </c>
      <c r="F4" s="4">
        <v>18.3213333333333</v>
      </c>
      <c r="G4" s="4">
        <v>18.3213333333333</v>
      </c>
    </row>
    <row r="5" spans="2:7" x14ac:dyDescent="0.25">
      <c r="B5" s="2" t="s">
        <v>6</v>
      </c>
      <c r="C5" s="2" t="s">
        <v>9</v>
      </c>
      <c r="D5" s="3">
        <v>0.99619999999999997</v>
      </c>
      <c r="E5" s="2">
        <v>0</v>
      </c>
      <c r="F5" s="4">
        <v>17.644666666666701</v>
      </c>
      <c r="G5" s="4">
        <v>17.644666666666701</v>
      </c>
    </row>
    <row r="6" spans="2:7" x14ac:dyDescent="0.25">
      <c r="B6" s="5" t="s">
        <v>10</v>
      </c>
      <c r="C6" s="5" t="s">
        <v>7</v>
      </c>
      <c r="D6" s="6">
        <v>1.5E-3</v>
      </c>
      <c r="E6" s="5">
        <v>0</v>
      </c>
      <c r="F6" s="7">
        <v>48.5893333333333</v>
      </c>
      <c r="G6" s="7">
        <v>48.5893333333333</v>
      </c>
    </row>
    <row r="7" spans="2:7" x14ac:dyDescent="0.25">
      <c r="B7" s="5" t="s">
        <v>10</v>
      </c>
      <c r="C7" s="5" t="s">
        <v>8</v>
      </c>
      <c r="D7" s="6">
        <v>1.5E-3</v>
      </c>
      <c r="E7" s="5">
        <v>0</v>
      </c>
      <c r="F7" s="7">
        <v>47.812333333333299</v>
      </c>
      <c r="G7" s="7">
        <v>47.812333333333299</v>
      </c>
    </row>
    <row r="8" spans="2:7" x14ac:dyDescent="0.25">
      <c r="B8" s="5" t="s">
        <v>10</v>
      </c>
      <c r="C8" s="5" t="s">
        <v>9</v>
      </c>
      <c r="D8" s="6">
        <v>1.5E-3</v>
      </c>
      <c r="E8" s="5">
        <v>0</v>
      </c>
      <c r="F8" s="7">
        <v>46.161499999999997</v>
      </c>
      <c r="G8" s="7">
        <v>46.161499999999997</v>
      </c>
    </row>
    <row r="9" spans="2:7" x14ac:dyDescent="0.25">
      <c r="B9" s="10" t="s">
        <v>47</v>
      </c>
      <c r="G9">
        <f>SUM(G3+G6)</f>
        <v>67.354666666666603</v>
      </c>
    </row>
    <row r="10" spans="2:7" x14ac:dyDescent="0.25">
      <c r="B10" s="10" t="s">
        <v>47</v>
      </c>
      <c r="G10">
        <f t="shared" ref="G10:G11" si="0">SUM(G4+G7)</f>
        <v>66.133666666666599</v>
      </c>
    </row>
    <row r="11" spans="2:7" x14ac:dyDescent="0.25">
      <c r="B11" s="10" t="s">
        <v>47</v>
      </c>
      <c r="G11">
        <f t="shared" si="0"/>
        <v>63.806166666666698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38"/>
  <sheetViews>
    <sheetView tabSelected="1" topLeftCell="I2" workbookViewId="0">
      <selection activeCell="R28" sqref="R28"/>
    </sheetView>
  </sheetViews>
  <sheetFormatPr defaultRowHeight="15" x14ac:dyDescent="0.25"/>
  <cols>
    <col min="2" max="2" width="36.28515625" bestFit="1" customWidth="1"/>
    <col min="3" max="3" width="23.28515625" bestFit="1" customWidth="1"/>
    <col min="4" max="4" width="18.5703125" bestFit="1" customWidth="1"/>
    <col min="5" max="5" width="19.5703125" bestFit="1" customWidth="1"/>
    <col min="6" max="6" width="16.140625" bestFit="1" customWidth="1"/>
    <col min="7" max="7" width="13.28515625" bestFit="1" customWidth="1"/>
    <col min="8" max="8" width="13.5703125" bestFit="1" customWidth="1"/>
    <col min="9" max="9" width="13.140625" bestFit="1" customWidth="1"/>
    <col min="10" max="10" width="13.7109375" bestFit="1" customWidth="1"/>
    <col min="11" max="11" width="28.85546875" bestFit="1" customWidth="1"/>
    <col min="12" max="12" width="29.140625" bestFit="1" customWidth="1"/>
    <col min="13" max="13" width="31.85546875" bestFit="1" customWidth="1"/>
    <col min="14" max="14" width="38.28515625" bestFit="1" customWidth="1"/>
    <col min="15" max="15" width="29.28515625" bestFit="1" customWidth="1"/>
    <col min="16" max="16" width="14.5703125" bestFit="1" customWidth="1"/>
    <col min="17" max="17" width="33.28515625" bestFit="1" customWidth="1"/>
  </cols>
  <sheetData>
    <row r="2" spans="2:18" x14ac:dyDescent="0.25">
      <c r="B2" s="1" t="s">
        <v>11</v>
      </c>
      <c r="C2" s="1" t="s">
        <v>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23</v>
      </c>
      <c r="P2" s="1" t="s">
        <v>3</v>
      </c>
      <c r="Q2" s="13" t="s">
        <v>49</v>
      </c>
      <c r="R2" s="13" t="s">
        <v>50</v>
      </c>
    </row>
    <row r="3" spans="2:18" x14ac:dyDescent="0.25">
      <c r="B3" s="8" t="s">
        <v>24</v>
      </c>
      <c r="C3" s="8" t="s">
        <v>7</v>
      </c>
      <c r="D3" s="8" t="s">
        <v>25</v>
      </c>
      <c r="E3" s="8">
        <v>100</v>
      </c>
      <c r="F3" s="8">
        <v>100</v>
      </c>
      <c r="G3" s="9">
        <v>4.16</v>
      </c>
      <c r="H3" s="9">
        <v>22.89</v>
      </c>
      <c r="I3" s="9">
        <v>10.82</v>
      </c>
      <c r="J3" s="9">
        <v>401.71</v>
      </c>
      <c r="K3" s="8"/>
      <c r="L3" s="8"/>
      <c r="M3" s="8"/>
      <c r="N3" s="8"/>
      <c r="O3" s="9">
        <v>196.71</v>
      </c>
      <c r="P3" s="9">
        <v>121.4</v>
      </c>
    </row>
    <row r="4" spans="2:18" x14ac:dyDescent="0.25">
      <c r="B4" s="8" t="s">
        <v>24</v>
      </c>
      <c r="C4" s="8" t="s">
        <v>8</v>
      </c>
      <c r="D4" s="8" t="s">
        <v>25</v>
      </c>
      <c r="E4" s="8">
        <v>100</v>
      </c>
      <c r="F4" s="8">
        <v>100</v>
      </c>
      <c r="G4" s="9">
        <v>4.38</v>
      </c>
      <c r="H4" s="9">
        <v>21.1</v>
      </c>
      <c r="I4" s="9">
        <v>11.27</v>
      </c>
      <c r="J4" s="9">
        <v>400.36</v>
      </c>
      <c r="K4" s="8"/>
      <c r="L4" s="8"/>
      <c r="M4" s="8"/>
      <c r="N4" s="8"/>
      <c r="O4" s="9">
        <v>195.36</v>
      </c>
      <c r="P4" s="9">
        <v>121.4</v>
      </c>
    </row>
    <row r="5" spans="2:18" x14ac:dyDescent="0.25">
      <c r="B5" s="8" t="s">
        <v>24</v>
      </c>
      <c r="C5" s="8" t="s">
        <v>9</v>
      </c>
      <c r="D5" s="8" t="s">
        <v>25</v>
      </c>
      <c r="E5" s="8">
        <v>100</v>
      </c>
      <c r="F5" s="8">
        <v>100</v>
      </c>
      <c r="G5" s="9">
        <v>3.66</v>
      </c>
      <c r="H5" s="9">
        <v>22.33</v>
      </c>
      <c r="I5" s="9">
        <v>10.81</v>
      </c>
      <c r="J5" s="9">
        <v>372.35</v>
      </c>
      <c r="K5" s="8"/>
      <c r="L5" s="8"/>
      <c r="M5" s="8"/>
      <c r="N5" s="8"/>
      <c r="O5" s="9">
        <v>179.35</v>
      </c>
      <c r="P5" s="9">
        <v>153.24</v>
      </c>
    </row>
    <row r="6" spans="2:18" x14ac:dyDescent="0.25">
      <c r="B6" s="2" t="s">
        <v>26</v>
      </c>
      <c r="C6" s="2" t="s">
        <v>7</v>
      </c>
      <c r="D6" s="2" t="s">
        <v>27</v>
      </c>
      <c r="E6" s="2">
        <v>100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8" x14ac:dyDescent="0.25">
      <c r="B7" s="2" t="s">
        <v>26</v>
      </c>
      <c r="C7" s="2" t="s">
        <v>8</v>
      </c>
      <c r="D7" s="2" t="s">
        <v>27</v>
      </c>
      <c r="E7" s="2">
        <v>100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8" x14ac:dyDescent="0.25">
      <c r="B8" s="2" t="s">
        <v>26</v>
      </c>
      <c r="C8" s="2" t="s">
        <v>9</v>
      </c>
      <c r="D8" s="2" t="s">
        <v>27</v>
      </c>
      <c r="E8" s="2">
        <v>100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8" x14ac:dyDescent="0.25">
      <c r="B9" s="5" t="s">
        <v>28</v>
      </c>
      <c r="C9" s="5" t="s">
        <v>7</v>
      </c>
      <c r="D9" s="5" t="s">
        <v>29</v>
      </c>
      <c r="E9" s="5">
        <v>100</v>
      </c>
      <c r="F9" s="5">
        <v>100</v>
      </c>
      <c r="G9" s="5">
        <v>1</v>
      </c>
      <c r="H9" s="5">
        <v>1</v>
      </c>
      <c r="I9" s="5">
        <v>1</v>
      </c>
      <c r="J9" s="5">
        <v>100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</row>
    <row r="10" spans="2:18" x14ac:dyDescent="0.25">
      <c r="B10" s="5" t="s">
        <v>28</v>
      </c>
      <c r="C10" s="5" t="s">
        <v>8</v>
      </c>
      <c r="D10" s="5" t="s">
        <v>29</v>
      </c>
      <c r="E10" s="5">
        <v>100</v>
      </c>
      <c r="F10" s="5">
        <v>100</v>
      </c>
      <c r="G10" s="5">
        <v>1</v>
      </c>
      <c r="H10" s="5">
        <v>1</v>
      </c>
      <c r="I10" s="5">
        <v>1</v>
      </c>
      <c r="J10" s="5">
        <v>100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</row>
    <row r="11" spans="2:18" x14ac:dyDescent="0.25">
      <c r="B11" s="5" t="s">
        <v>28</v>
      </c>
      <c r="C11" s="5" t="s">
        <v>9</v>
      </c>
      <c r="D11" s="5" t="s">
        <v>29</v>
      </c>
      <c r="E11" s="5">
        <v>100</v>
      </c>
      <c r="F11" s="5">
        <v>100</v>
      </c>
      <c r="G11" s="5">
        <v>1</v>
      </c>
      <c r="H11" s="5">
        <v>1</v>
      </c>
      <c r="I11" s="5">
        <v>1</v>
      </c>
      <c r="J11" s="5">
        <v>100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2:18" x14ac:dyDescent="0.25">
      <c r="B12" s="8" t="s">
        <v>30</v>
      </c>
      <c r="C12" s="8" t="s">
        <v>7</v>
      </c>
      <c r="D12" s="8" t="s">
        <v>31</v>
      </c>
      <c r="E12" s="9">
        <v>35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2:18" x14ac:dyDescent="0.25">
      <c r="B13" s="8" t="s">
        <v>30</v>
      </c>
      <c r="C13" s="8" t="s">
        <v>8</v>
      </c>
      <c r="D13" s="8" t="s">
        <v>31</v>
      </c>
      <c r="E13" s="9">
        <v>35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2:18" x14ac:dyDescent="0.25">
      <c r="B14" s="8" t="s">
        <v>30</v>
      </c>
      <c r="C14" s="8" t="s">
        <v>9</v>
      </c>
      <c r="D14" s="8" t="s">
        <v>31</v>
      </c>
      <c r="E14" s="9">
        <v>31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2:18" x14ac:dyDescent="0.25">
      <c r="B15" s="2" t="s">
        <v>32</v>
      </c>
      <c r="C15" s="2" t="s">
        <v>7</v>
      </c>
      <c r="D15" s="2" t="s">
        <v>33</v>
      </c>
      <c r="E15" s="4">
        <v>65</v>
      </c>
      <c r="F15" s="4">
        <v>65</v>
      </c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8" x14ac:dyDescent="0.25">
      <c r="B16" s="2" t="s">
        <v>32</v>
      </c>
      <c r="C16" s="2" t="s">
        <v>8</v>
      </c>
      <c r="D16" s="2" t="s">
        <v>33</v>
      </c>
      <c r="E16" s="4">
        <v>65</v>
      </c>
      <c r="F16" s="4">
        <v>65</v>
      </c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 t="s">
        <v>32</v>
      </c>
      <c r="C17" s="2" t="s">
        <v>9</v>
      </c>
      <c r="D17" s="2" t="s">
        <v>33</v>
      </c>
      <c r="E17" s="4">
        <v>69</v>
      </c>
      <c r="F17" s="4">
        <v>69</v>
      </c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 t="s">
        <v>34</v>
      </c>
      <c r="C18" s="2" t="s">
        <v>7</v>
      </c>
      <c r="D18" s="2" t="s">
        <v>29</v>
      </c>
      <c r="E18" s="4">
        <v>65</v>
      </c>
      <c r="F18" s="4">
        <v>65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4">
        <v>260</v>
      </c>
    </row>
    <row r="19" spans="2:16" x14ac:dyDescent="0.25">
      <c r="B19" s="2" t="s">
        <v>34</v>
      </c>
      <c r="C19" s="2" t="s">
        <v>8</v>
      </c>
      <c r="D19" s="2" t="s">
        <v>29</v>
      </c>
      <c r="E19" s="4">
        <v>65</v>
      </c>
      <c r="F19" s="4">
        <v>65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4">
        <v>260</v>
      </c>
    </row>
    <row r="20" spans="2:16" x14ac:dyDescent="0.25">
      <c r="B20" s="2" t="s">
        <v>34</v>
      </c>
      <c r="C20" s="2" t="s">
        <v>9</v>
      </c>
      <c r="D20" s="2" t="s">
        <v>29</v>
      </c>
      <c r="E20" s="4">
        <v>69</v>
      </c>
      <c r="F20" s="4">
        <v>69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4">
        <v>276</v>
      </c>
    </row>
    <row r="21" spans="2:16" x14ac:dyDescent="0.25">
      <c r="B21" s="5" t="s">
        <v>35</v>
      </c>
      <c r="C21" s="5" t="s">
        <v>7</v>
      </c>
      <c r="D21" s="5" t="s">
        <v>31</v>
      </c>
      <c r="E21" s="7">
        <v>65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25">
      <c r="B22" s="5" t="s">
        <v>35</v>
      </c>
      <c r="C22" s="5" t="s">
        <v>8</v>
      </c>
      <c r="D22" s="5" t="s">
        <v>31</v>
      </c>
      <c r="E22" s="7">
        <v>65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25">
      <c r="B23" s="5" t="s">
        <v>35</v>
      </c>
      <c r="C23" s="5" t="s">
        <v>9</v>
      </c>
      <c r="D23" s="5" t="s">
        <v>31</v>
      </c>
      <c r="E23" s="7">
        <v>69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25">
      <c r="B24" s="8" t="s">
        <v>36</v>
      </c>
      <c r="C24" s="8" t="s">
        <v>7</v>
      </c>
      <c r="D24" s="8" t="s">
        <v>29</v>
      </c>
      <c r="E24" s="9">
        <v>35</v>
      </c>
      <c r="F24" s="9">
        <v>35</v>
      </c>
      <c r="G24" s="9">
        <v>1</v>
      </c>
      <c r="H24" s="9">
        <v>6.71</v>
      </c>
      <c r="I24" s="9">
        <v>3.62</v>
      </c>
      <c r="J24" s="9">
        <v>126.67</v>
      </c>
      <c r="K24" s="9">
        <v>0</v>
      </c>
      <c r="L24" s="9">
        <v>5.71</v>
      </c>
      <c r="M24" s="9">
        <v>2.62</v>
      </c>
      <c r="N24" s="9">
        <v>1.4</v>
      </c>
      <c r="O24" s="9">
        <v>91.67</v>
      </c>
      <c r="P24" s="8">
        <v>0</v>
      </c>
    </row>
    <row r="25" spans="2:16" x14ac:dyDescent="0.25">
      <c r="B25" s="8" t="s">
        <v>36</v>
      </c>
      <c r="C25" s="8" t="s">
        <v>8</v>
      </c>
      <c r="D25" s="8" t="s">
        <v>29</v>
      </c>
      <c r="E25" s="9">
        <v>35</v>
      </c>
      <c r="F25" s="9">
        <v>35</v>
      </c>
      <c r="G25" s="9">
        <v>2</v>
      </c>
      <c r="H25" s="9">
        <v>5.93</v>
      </c>
      <c r="I25" s="9">
        <v>3.66</v>
      </c>
      <c r="J25" s="9">
        <v>128.27000000000001</v>
      </c>
      <c r="K25" s="9">
        <v>1</v>
      </c>
      <c r="L25" s="9">
        <v>4.93</v>
      </c>
      <c r="M25" s="9">
        <v>2.66</v>
      </c>
      <c r="N25" s="9">
        <v>1.1000000000000001</v>
      </c>
      <c r="O25" s="9">
        <v>93.27</v>
      </c>
      <c r="P25" s="8">
        <v>0</v>
      </c>
    </row>
    <row r="26" spans="2:16" x14ac:dyDescent="0.25">
      <c r="B26" s="8" t="s">
        <v>36</v>
      </c>
      <c r="C26" s="8" t="s">
        <v>9</v>
      </c>
      <c r="D26" s="8" t="s">
        <v>29</v>
      </c>
      <c r="E26" s="9">
        <v>31</v>
      </c>
      <c r="F26" s="9">
        <v>31</v>
      </c>
      <c r="G26" s="9">
        <v>2</v>
      </c>
      <c r="H26" s="9">
        <v>7</v>
      </c>
      <c r="I26" s="9">
        <v>3.9</v>
      </c>
      <c r="J26" s="9">
        <v>120.85</v>
      </c>
      <c r="K26" s="9">
        <v>1</v>
      </c>
      <c r="L26" s="9">
        <v>6</v>
      </c>
      <c r="M26" s="9">
        <v>2.9</v>
      </c>
      <c r="N26" s="9">
        <v>1.62</v>
      </c>
      <c r="O26" s="9">
        <v>89.85</v>
      </c>
      <c r="P26" s="8">
        <v>0</v>
      </c>
    </row>
    <row r="27" spans="2:16" x14ac:dyDescent="0.25">
      <c r="B27" s="2" t="s">
        <v>37</v>
      </c>
      <c r="C27" s="2" t="s">
        <v>7</v>
      </c>
      <c r="D27" s="2" t="s">
        <v>29</v>
      </c>
      <c r="E27" s="4">
        <v>35</v>
      </c>
      <c r="F27" s="4">
        <v>35</v>
      </c>
      <c r="G27" s="2">
        <v>1</v>
      </c>
      <c r="H27" s="2">
        <v>1</v>
      </c>
      <c r="I27" s="2">
        <v>1</v>
      </c>
      <c r="J27" s="4">
        <v>35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4">
        <v>-140</v>
      </c>
    </row>
    <row r="28" spans="2:16" x14ac:dyDescent="0.25">
      <c r="B28" s="2" t="s">
        <v>37</v>
      </c>
      <c r="C28" s="2" t="s">
        <v>8</v>
      </c>
      <c r="D28" s="2" t="s">
        <v>29</v>
      </c>
      <c r="E28" s="4">
        <v>35</v>
      </c>
      <c r="F28" s="4">
        <v>35</v>
      </c>
      <c r="G28" s="2">
        <v>1</v>
      </c>
      <c r="H28" s="2">
        <v>1</v>
      </c>
      <c r="I28" s="2">
        <v>1</v>
      </c>
      <c r="J28" s="4">
        <v>35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4">
        <v>-140</v>
      </c>
    </row>
    <row r="29" spans="2:16" x14ac:dyDescent="0.25">
      <c r="B29" s="2" t="s">
        <v>37</v>
      </c>
      <c r="C29" s="2" t="s">
        <v>9</v>
      </c>
      <c r="D29" s="2" t="s">
        <v>29</v>
      </c>
      <c r="E29" s="4">
        <v>31</v>
      </c>
      <c r="F29" s="4">
        <v>31</v>
      </c>
      <c r="G29" s="2">
        <v>1</v>
      </c>
      <c r="H29" s="2">
        <v>1</v>
      </c>
      <c r="I29" s="2">
        <v>1</v>
      </c>
      <c r="J29" s="4">
        <v>31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4">
        <v>-124</v>
      </c>
    </row>
    <row r="30" spans="2:16" x14ac:dyDescent="0.25">
      <c r="B30" s="5" t="s">
        <v>38</v>
      </c>
      <c r="C30" s="5" t="s">
        <v>7</v>
      </c>
      <c r="D30" s="5" t="s">
        <v>29</v>
      </c>
      <c r="E30" s="7">
        <v>35</v>
      </c>
      <c r="F30" s="7">
        <v>35</v>
      </c>
      <c r="G30" s="7">
        <v>1.29</v>
      </c>
      <c r="H30" s="7">
        <v>8</v>
      </c>
      <c r="I30" s="7">
        <v>4</v>
      </c>
      <c r="J30" s="7">
        <v>140.04</v>
      </c>
      <c r="K30" s="7">
        <v>0.28999999999999998</v>
      </c>
      <c r="L30" s="7">
        <v>7</v>
      </c>
      <c r="M30" s="7">
        <v>3</v>
      </c>
      <c r="N30" s="7">
        <v>1.46</v>
      </c>
      <c r="O30" s="7">
        <v>105.04</v>
      </c>
      <c r="P30" s="7">
        <v>1.4</v>
      </c>
    </row>
    <row r="31" spans="2:16" x14ac:dyDescent="0.25">
      <c r="B31" s="5" t="s">
        <v>38</v>
      </c>
      <c r="C31" s="5" t="s">
        <v>8</v>
      </c>
      <c r="D31" s="5" t="s">
        <v>29</v>
      </c>
      <c r="E31" s="7">
        <v>35</v>
      </c>
      <c r="F31" s="7">
        <v>35</v>
      </c>
      <c r="G31" s="7">
        <v>1</v>
      </c>
      <c r="H31" s="7">
        <v>7</v>
      </c>
      <c r="I31" s="7">
        <v>3.92</v>
      </c>
      <c r="J31" s="7">
        <v>137.09</v>
      </c>
      <c r="K31" s="7">
        <v>0</v>
      </c>
      <c r="L31" s="7">
        <v>6</v>
      </c>
      <c r="M31" s="7">
        <v>2.92</v>
      </c>
      <c r="N31" s="7">
        <v>1.36</v>
      </c>
      <c r="O31" s="7">
        <v>102.09</v>
      </c>
      <c r="P31" s="7">
        <v>1.4</v>
      </c>
    </row>
    <row r="32" spans="2:16" x14ac:dyDescent="0.25">
      <c r="B32" s="5" t="s">
        <v>38</v>
      </c>
      <c r="C32" s="5" t="s">
        <v>9</v>
      </c>
      <c r="D32" s="5" t="s">
        <v>29</v>
      </c>
      <c r="E32" s="7">
        <v>31</v>
      </c>
      <c r="F32" s="7">
        <v>31</v>
      </c>
      <c r="G32" s="7">
        <v>1.22</v>
      </c>
      <c r="H32" s="7">
        <v>7.17</v>
      </c>
      <c r="I32" s="7">
        <v>3.89</v>
      </c>
      <c r="J32" s="7">
        <v>120.5</v>
      </c>
      <c r="K32" s="7">
        <v>0.22</v>
      </c>
      <c r="L32" s="7">
        <v>6.17</v>
      </c>
      <c r="M32" s="7">
        <v>2.89</v>
      </c>
      <c r="N32" s="7">
        <v>1.39</v>
      </c>
      <c r="O32" s="7">
        <v>89.5</v>
      </c>
      <c r="P32" s="7">
        <v>1.24</v>
      </c>
    </row>
    <row r="33" spans="2:18" x14ac:dyDescent="0.25">
      <c r="B33" s="8" t="s">
        <v>39</v>
      </c>
      <c r="C33" s="8" t="s">
        <v>7</v>
      </c>
      <c r="D33" s="8" t="s">
        <v>25</v>
      </c>
      <c r="E33" s="9">
        <v>35</v>
      </c>
      <c r="F33" s="8">
        <v>100</v>
      </c>
      <c r="G33" s="8">
        <v>3</v>
      </c>
      <c r="H33" s="9">
        <v>12.58</v>
      </c>
      <c r="I33" s="9">
        <v>21.3</v>
      </c>
      <c r="J33" s="9">
        <v>680.34</v>
      </c>
      <c r="K33" s="8"/>
      <c r="L33" s="8"/>
      <c r="M33" s="8"/>
      <c r="N33" s="8"/>
      <c r="O33" s="9">
        <v>468.87</v>
      </c>
      <c r="P33" s="9">
        <v>65</v>
      </c>
    </row>
    <row r="34" spans="2:18" x14ac:dyDescent="0.25">
      <c r="B34" s="8" t="s">
        <v>39</v>
      </c>
      <c r="C34" s="8" t="s">
        <v>8</v>
      </c>
      <c r="D34" s="8" t="s">
        <v>25</v>
      </c>
      <c r="E34" s="9">
        <v>35</v>
      </c>
      <c r="F34" s="8">
        <v>100</v>
      </c>
      <c r="G34" s="8">
        <v>3</v>
      </c>
      <c r="H34" s="9">
        <v>10.94</v>
      </c>
      <c r="I34" s="9">
        <v>22.61</v>
      </c>
      <c r="J34" s="9">
        <v>726.27</v>
      </c>
      <c r="K34" s="8"/>
      <c r="L34" s="8"/>
      <c r="M34" s="8"/>
      <c r="N34" s="8"/>
      <c r="O34" s="9">
        <v>521.45000000000005</v>
      </c>
      <c r="P34" s="9">
        <v>67.989999999999995</v>
      </c>
    </row>
    <row r="35" spans="2:18" x14ac:dyDescent="0.25">
      <c r="B35" s="8" t="s">
        <v>39</v>
      </c>
      <c r="C35" s="8" t="s">
        <v>9</v>
      </c>
      <c r="D35" s="8" t="s">
        <v>25</v>
      </c>
      <c r="E35" s="9">
        <v>31</v>
      </c>
      <c r="F35" s="8">
        <v>100</v>
      </c>
      <c r="G35" s="8">
        <v>3</v>
      </c>
      <c r="H35" s="9">
        <v>12.66</v>
      </c>
      <c r="I35" s="9">
        <v>25.09</v>
      </c>
      <c r="J35" s="9">
        <v>708.74</v>
      </c>
      <c r="K35" s="8"/>
      <c r="L35" s="8"/>
      <c r="M35" s="8"/>
      <c r="N35" s="8"/>
      <c r="O35" s="9">
        <v>506.06</v>
      </c>
      <c r="P35" s="9">
        <v>56.98</v>
      </c>
    </row>
    <row r="36" spans="2:18" x14ac:dyDescent="0.25">
      <c r="B36" s="11" t="s">
        <v>48</v>
      </c>
      <c r="C36" s="8" t="s">
        <v>7</v>
      </c>
      <c r="J36" s="12"/>
      <c r="P36">
        <f>P3+P33+Resources!G9</f>
        <v>253.75466666666659</v>
      </c>
      <c r="Q36">
        <v>48</v>
      </c>
      <c r="R36">
        <f>P36+Q36</f>
        <v>301.75466666666659</v>
      </c>
    </row>
    <row r="37" spans="2:18" x14ac:dyDescent="0.25">
      <c r="B37" s="11" t="s">
        <v>48</v>
      </c>
      <c r="C37" s="8" t="s">
        <v>8</v>
      </c>
      <c r="J37" s="12"/>
      <c r="P37">
        <f>P4+P34+Resources!G10</f>
        <v>255.5236666666666</v>
      </c>
      <c r="Q37">
        <v>48</v>
      </c>
      <c r="R37">
        <f t="shared" ref="R37:R38" si="0">P37+Q37</f>
        <v>303.5236666666666</v>
      </c>
    </row>
    <row r="38" spans="2:18" x14ac:dyDescent="0.25">
      <c r="B38" s="11" t="s">
        <v>48</v>
      </c>
      <c r="C38" s="8" t="s">
        <v>9</v>
      </c>
      <c r="J38" s="12"/>
      <c r="P38">
        <f>P5+P35+Resources!G11</f>
        <v>274.02616666666671</v>
      </c>
      <c r="Q38">
        <v>48</v>
      </c>
      <c r="R38">
        <f t="shared" si="0"/>
        <v>322.02616666666671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workbookViewId="0"/>
  </sheetViews>
  <sheetFormatPr defaultRowHeight="15" x14ac:dyDescent="0.25"/>
  <cols>
    <col min="2" max="2" width="39.85546875" bestFit="1" customWidth="1"/>
    <col min="3" max="3" width="23.28515625" bestFit="1" customWidth="1"/>
    <col min="4" max="4" width="10.7109375" bestFit="1" customWidth="1"/>
    <col min="5" max="5" width="19.5703125" bestFit="1" customWidth="1"/>
    <col min="6" max="6" width="16.140625" bestFit="1" customWidth="1"/>
    <col min="7" max="7" width="13.28515625" bestFit="1" customWidth="1"/>
    <col min="8" max="8" width="13.5703125" bestFit="1" customWidth="1"/>
    <col min="9" max="9" width="13.140625" bestFit="1" customWidth="1"/>
    <col min="10" max="10" width="13.7109375" bestFit="1" customWidth="1"/>
    <col min="11" max="11" width="28.85546875" bestFit="1" customWidth="1"/>
    <col min="12" max="12" width="29.140625" bestFit="1" customWidth="1"/>
    <col min="13" max="13" width="31.85546875" bestFit="1" customWidth="1"/>
    <col min="14" max="14" width="38.28515625" bestFit="1" customWidth="1"/>
    <col min="15" max="15" width="29.28515625" bestFit="1" customWidth="1"/>
    <col min="16" max="16" width="14.5703125" bestFit="1" customWidth="1"/>
  </cols>
  <sheetData>
    <row r="2" spans="2:16" x14ac:dyDescent="0.25">
      <c r="B2" s="1" t="s">
        <v>11</v>
      </c>
      <c r="C2" s="1" t="s">
        <v>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23</v>
      </c>
      <c r="P2" s="1" t="s">
        <v>3</v>
      </c>
    </row>
    <row r="3" spans="2:16" x14ac:dyDescent="0.25">
      <c r="B3" s="8" t="s">
        <v>39</v>
      </c>
      <c r="C3" s="8" t="s">
        <v>7</v>
      </c>
      <c r="D3" s="8" t="s">
        <v>25</v>
      </c>
      <c r="E3" s="9">
        <v>35</v>
      </c>
      <c r="F3" s="8">
        <v>100</v>
      </c>
      <c r="G3" s="8">
        <v>3</v>
      </c>
      <c r="H3" s="9">
        <v>12.58</v>
      </c>
      <c r="I3" s="9">
        <v>21.3</v>
      </c>
      <c r="J3" s="9">
        <v>680.34</v>
      </c>
      <c r="K3" s="8"/>
      <c r="L3" s="8"/>
      <c r="M3" s="8"/>
      <c r="N3" s="8"/>
      <c r="O3" s="9">
        <v>468.87</v>
      </c>
      <c r="P3" s="9">
        <v>65</v>
      </c>
    </row>
    <row r="4" spans="2:16" x14ac:dyDescent="0.25">
      <c r="B4" s="8" t="s">
        <v>39</v>
      </c>
      <c r="C4" s="8" t="s">
        <v>8</v>
      </c>
      <c r="D4" s="8" t="s">
        <v>25</v>
      </c>
      <c r="E4" s="9">
        <v>35</v>
      </c>
      <c r="F4" s="8">
        <v>100</v>
      </c>
      <c r="G4" s="8">
        <v>3</v>
      </c>
      <c r="H4" s="9">
        <v>10.94</v>
      </c>
      <c r="I4" s="9">
        <v>22.61</v>
      </c>
      <c r="J4" s="9">
        <v>726.27</v>
      </c>
      <c r="K4" s="8"/>
      <c r="L4" s="8"/>
      <c r="M4" s="8"/>
      <c r="N4" s="8"/>
      <c r="O4" s="9">
        <v>521.45000000000005</v>
      </c>
      <c r="P4" s="9">
        <v>67.989999999999995</v>
      </c>
    </row>
    <row r="5" spans="2:16" x14ac:dyDescent="0.25">
      <c r="B5" s="8" t="s">
        <v>39</v>
      </c>
      <c r="C5" s="8" t="s">
        <v>9</v>
      </c>
      <c r="D5" s="8" t="s">
        <v>25</v>
      </c>
      <c r="E5" s="9">
        <v>31</v>
      </c>
      <c r="F5" s="8">
        <v>100</v>
      </c>
      <c r="G5" s="8">
        <v>3</v>
      </c>
      <c r="H5" s="9">
        <v>12.66</v>
      </c>
      <c r="I5" s="9">
        <v>25.09</v>
      </c>
      <c r="J5" s="9">
        <v>708.74</v>
      </c>
      <c r="K5" s="8"/>
      <c r="L5" s="8"/>
      <c r="M5" s="8"/>
      <c r="N5" s="8"/>
      <c r="O5" s="9">
        <v>506.06</v>
      </c>
      <c r="P5" s="9">
        <v>56.98</v>
      </c>
    </row>
    <row r="6" spans="2:16" x14ac:dyDescent="0.25">
      <c r="B6" s="2" t="s">
        <v>40</v>
      </c>
      <c r="C6" s="2" t="s">
        <v>7</v>
      </c>
      <c r="D6" s="2" t="s">
        <v>29</v>
      </c>
      <c r="E6" s="4">
        <v>10</v>
      </c>
      <c r="F6" s="4">
        <v>18</v>
      </c>
      <c r="G6" s="4">
        <v>0.64</v>
      </c>
      <c r="H6" s="4">
        <v>7</v>
      </c>
      <c r="I6" s="4">
        <v>3.64</v>
      </c>
      <c r="J6" s="4">
        <v>90.89</v>
      </c>
      <c r="K6" s="2">
        <v>0</v>
      </c>
      <c r="L6" s="4">
        <v>4.8099999999999996</v>
      </c>
      <c r="M6" s="4">
        <v>1.93</v>
      </c>
      <c r="N6" s="4">
        <v>1.1200000000000001</v>
      </c>
      <c r="O6" s="4">
        <v>48.14</v>
      </c>
      <c r="P6" s="4">
        <v>18</v>
      </c>
    </row>
    <row r="7" spans="2:16" x14ac:dyDescent="0.25">
      <c r="B7" s="2" t="s">
        <v>40</v>
      </c>
      <c r="C7" s="2" t="s">
        <v>8</v>
      </c>
      <c r="D7" s="2" t="s">
        <v>29</v>
      </c>
      <c r="E7" s="4">
        <v>5</v>
      </c>
      <c r="F7" s="4">
        <v>13</v>
      </c>
      <c r="G7" s="4">
        <v>0.51</v>
      </c>
      <c r="H7" s="4">
        <v>6</v>
      </c>
      <c r="I7" s="4">
        <v>3.33</v>
      </c>
      <c r="J7" s="4">
        <v>73.19</v>
      </c>
      <c r="K7" s="2">
        <v>0</v>
      </c>
      <c r="L7" s="4">
        <v>4.6500000000000004</v>
      </c>
      <c r="M7" s="4">
        <v>2.3199999999999998</v>
      </c>
      <c r="N7" s="4">
        <v>1.1000000000000001</v>
      </c>
      <c r="O7" s="4">
        <v>51.02</v>
      </c>
      <c r="P7" s="4">
        <v>13</v>
      </c>
    </row>
    <row r="8" spans="2:16" x14ac:dyDescent="0.25">
      <c r="B8" s="2" t="s">
        <v>40</v>
      </c>
      <c r="C8" s="2" t="s">
        <v>9</v>
      </c>
      <c r="D8" s="2" t="s">
        <v>29</v>
      </c>
      <c r="E8" s="4">
        <v>11</v>
      </c>
      <c r="F8" s="4">
        <v>20</v>
      </c>
      <c r="G8" s="4">
        <v>1.1100000000000001</v>
      </c>
      <c r="H8" s="4">
        <v>7.02</v>
      </c>
      <c r="I8" s="4">
        <v>3.5</v>
      </c>
      <c r="J8" s="4">
        <v>119.06</v>
      </c>
      <c r="K8" s="2">
        <v>0</v>
      </c>
      <c r="L8" s="4">
        <v>4.2699999999999996</v>
      </c>
      <c r="M8" s="4">
        <v>2.09</v>
      </c>
      <c r="N8" s="4">
        <v>1</v>
      </c>
      <c r="O8" s="4">
        <v>71.22</v>
      </c>
      <c r="P8" s="4">
        <v>20</v>
      </c>
    </row>
    <row r="9" spans="2:16" x14ac:dyDescent="0.25">
      <c r="B9" s="5" t="s">
        <v>41</v>
      </c>
      <c r="C9" s="5" t="s">
        <v>7</v>
      </c>
      <c r="D9" s="5" t="s">
        <v>29</v>
      </c>
      <c r="E9" s="7">
        <v>25</v>
      </c>
      <c r="F9" s="7">
        <v>46</v>
      </c>
      <c r="G9" s="7">
        <v>0.06</v>
      </c>
      <c r="H9" s="7">
        <v>6.71</v>
      </c>
      <c r="I9" s="7">
        <v>3.08</v>
      </c>
      <c r="J9" s="7">
        <v>215.92</v>
      </c>
      <c r="K9" s="5">
        <v>0</v>
      </c>
      <c r="L9" s="7">
        <v>5</v>
      </c>
      <c r="M9" s="7">
        <v>2.0499999999999998</v>
      </c>
      <c r="N9" s="7">
        <v>1.25</v>
      </c>
      <c r="O9" s="7">
        <v>143.83000000000001</v>
      </c>
      <c r="P9" s="7">
        <v>46</v>
      </c>
    </row>
    <row r="10" spans="2:16" x14ac:dyDescent="0.25">
      <c r="B10" s="5" t="s">
        <v>41</v>
      </c>
      <c r="C10" s="5" t="s">
        <v>8</v>
      </c>
      <c r="D10" s="5" t="s">
        <v>29</v>
      </c>
      <c r="E10" s="7">
        <v>30</v>
      </c>
      <c r="F10" s="7">
        <v>54</v>
      </c>
      <c r="G10" s="7">
        <v>0.16</v>
      </c>
      <c r="H10" s="7">
        <v>6.25</v>
      </c>
      <c r="I10" s="7">
        <v>3.52</v>
      </c>
      <c r="J10" s="7">
        <v>260.45999999999998</v>
      </c>
      <c r="K10" s="5">
        <v>0</v>
      </c>
      <c r="L10" s="7">
        <v>5</v>
      </c>
      <c r="M10" s="7">
        <v>2.37</v>
      </c>
      <c r="N10" s="7">
        <v>1.1299999999999999</v>
      </c>
      <c r="O10" s="7">
        <v>175.71</v>
      </c>
      <c r="P10" s="7">
        <v>54</v>
      </c>
    </row>
    <row r="11" spans="2:16" x14ac:dyDescent="0.25">
      <c r="B11" s="5" t="s">
        <v>41</v>
      </c>
      <c r="C11" s="5" t="s">
        <v>9</v>
      </c>
      <c r="D11" s="5" t="s">
        <v>29</v>
      </c>
      <c r="E11" s="7">
        <v>20</v>
      </c>
      <c r="F11" s="7">
        <v>36</v>
      </c>
      <c r="G11" s="7">
        <v>0.05</v>
      </c>
      <c r="H11" s="7">
        <v>6.72</v>
      </c>
      <c r="I11" s="7">
        <v>3.1</v>
      </c>
      <c r="J11" s="7">
        <v>188.92</v>
      </c>
      <c r="K11" s="5">
        <v>0</v>
      </c>
      <c r="L11" s="7">
        <v>5.2</v>
      </c>
      <c r="M11" s="7">
        <v>2.14</v>
      </c>
      <c r="N11" s="7">
        <v>1.41</v>
      </c>
      <c r="O11" s="7">
        <v>130.81</v>
      </c>
      <c r="P11" s="7">
        <v>36</v>
      </c>
    </row>
    <row r="12" spans="2:16" x14ac:dyDescent="0.25">
      <c r="B12" s="2" t="s">
        <v>42</v>
      </c>
      <c r="C12" s="2" t="s">
        <v>7</v>
      </c>
      <c r="D12" s="2" t="s">
        <v>43</v>
      </c>
      <c r="E12" s="4">
        <v>35</v>
      </c>
      <c r="F12" s="4">
        <v>35</v>
      </c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25">
      <c r="B13" s="2" t="s">
        <v>42</v>
      </c>
      <c r="C13" s="2" t="s">
        <v>8</v>
      </c>
      <c r="D13" s="2" t="s">
        <v>43</v>
      </c>
      <c r="E13" s="4">
        <v>35</v>
      </c>
      <c r="F13" s="4">
        <v>35</v>
      </c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2:16" x14ac:dyDescent="0.25">
      <c r="B14" s="2" t="s">
        <v>42</v>
      </c>
      <c r="C14" s="2" t="s">
        <v>9</v>
      </c>
      <c r="D14" s="2" t="s">
        <v>43</v>
      </c>
      <c r="E14" s="4">
        <v>31</v>
      </c>
      <c r="F14" s="4">
        <v>31</v>
      </c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6" x14ac:dyDescent="0.25">
      <c r="B15" s="8" t="s">
        <v>44</v>
      </c>
      <c r="C15" s="8" t="s">
        <v>7</v>
      </c>
      <c r="D15" s="8" t="s">
        <v>27</v>
      </c>
      <c r="E15" s="8">
        <v>100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2:16" x14ac:dyDescent="0.25">
      <c r="B16" s="8" t="s">
        <v>44</v>
      </c>
      <c r="C16" s="8" t="s">
        <v>8</v>
      </c>
      <c r="D16" s="8" t="s">
        <v>27</v>
      </c>
      <c r="E16" s="8">
        <v>100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2:16" x14ac:dyDescent="0.25">
      <c r="B17" s="8" t="s">
        <v>44</v>
      </c>
      <c r="C17" s="8" t="s">
        <v>9</v>
      </c>
      <c r="D17" s="8" t="s">
        <v>27</v>
      </c>
      <c r="E17" s="8">
        <v>100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2:16" x14ac:dyDescent="0.25">
      <c r="B18" s="2" t="s">
        <v>45</v>
      </c>
      <c r="C18" s="2" t="s">
        <v>7</v>
      </c>
      <c r="D18" s="2" t="s">
        <v>29</v>
      </c>
      <c r="E18" s="4">
        <v>95</v>
      </c>
      <c r="F18" s="4">
        <v>100</v>
      </c>
      <c r="G18" s="2">
        <v>1</v>
      </c>
      <c r="H18" s="4">
        <v>7.82</v>
      </c>
      <c r="I18" s="4">
        <v>3.74</v>
      </c>
      <c r="J18" s="4">
        <v>373.53</v>
      </c>
      <c r="K18" s="2">
        <v>0</v>
      </c>
      <c r="L18" s="4">
        <v>7.65</v>
      </c>
      <c r="M18" s="4">
        <v>2.77</v>
      </c>
      <c r="N18" s="4">
        <v>1.44</v>
      </c>
      <c r="O18" s="4">
        <v>276.89999999999998</v>
      </c>
      <c r="P18" s="4">
        <v>1</v>
      </c>
    </row>
    <row r="19" spans="2:16" x14ac:dyDescent="0.25">
      <c r="B19" s="2" t="s">
        <v>45</v>
      </c>
      <c r="C19" s="2" t="s">
        <v>8</v>
      </c>
      <c r="D19" s="2" t="s">
        <v>29</v>
      </c>
      <c r="E19" s="4">
        <v>96</v>
      </c>
      <c r="F19" s="4">
        <v>99</v>
      </c>
      <c r="G19" s="2">
        <v>1</v>
      </c>
      <c r="H19" s="4">
        <v>6.87</v>
      </c>
      <c r="I19" s="4">
        <v>3.93</v>
      </c>
      <c r="J19" s="4">
        <v>392.62</v>
      </c>
      <c r="K19" s="2">
        <v>0</v>
      </c>
      <c r="L19" s="4">
        <v>5.87</v>
      </c>
      <c r="M19" s="4">
        <v>2.95</v>
      </c>
      <c r="N19" s="4">
        <v>1.1599999999999999</v>
      </c>
      <c r="O19" s="4">
        <v>294.72000000000003</v>
      </c>
      <c r="P19" s="4">
        <v>0.99</v>
      </c>
    </row>
    <row r="20" spans="2:16" x14ac:dyDescent="0.25">
      <c r="B20" s="2" t="s">
        <v>45</v>
      </c>
      <c r="C20" s="2" t="s">
        <v>9</v>
      </c>
      <c r="D20" s="2" t="s">
        <v>29</v>
      </c>
      <c r="E20" s="4">
        <v>95</v>
      </c>
      <c r="F20" s="4">
        <v>98</v>
      </c>
      <c r="G20" s="2">
        <v>1</v>
      </c>
      <c r="H20" s="4">
        <v>7.17</v>
      </c>
      <c r="I20" s="4">
        <v>4.01</v>
      </c>
      <c r="J20" s="4">
        <v>400.76</v>
      </c>
      <c r="K20" s="2">
        <v>0</v>
      </c>
      <c r="L20" s="4">
        <v>6.17</v>
      </c>
      <c r="M20" s="4">
        <v>3.04</v>
      </c>
      <c r="N20" s="4">
        <v>1.37</v>
      </c>
      <c r="O20" s="4">
        <v>304.02999999999997</v>
      </c>
      <c r="P20" s="4">
        <v>0.98</v>
      </c>
    </row>
    <row r="21" spans="2:16" x14ac:dyDescent="0.25">
      <c r="B21" s="5" t="s">
        <v>46</v>
      </c>
      <c r="C21" s="5" t="s">
        <v>7</v>
      </c>
      <c r="D21" s="5" t="s">
        <v>31</v>
      </c>
      <c r="E21" s="7">
        <v>35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25">
      <c r="B22" s="5" t="s">
        <v>46</v>
      </c>
      <c r="C22" s="5" t="s">
        <v>8</v>
      </c>
      <c r="D22" s="5" t="s">
        <v>31</v>
      </c>
      <c r="E22" s="7">
        <v>35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25">
      <c r="B23" s="5" t="s">
        <v>46</v>
      </c>
      <c r="C23" s="5" t="s">
        <v>9</v>
      </c>
      <c r="D23" s="5" t="s">
        <v>31</v>
      </c>
      <c r="E23" s="7">
        <v>31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25">
      <c r="B24" s="2" t="s">
        <v>42</v>
      </c>
      <c r="C24" s="2" t="s">
        <v>7</v>
      </c>
      <c r="D24" s="2" t="s">
        <v>43</v>
      </c>
      <c r="E24" s="4">
        <v>95</v>
      </c>
      <c r="F24" s="4">
        <v>95</v>
      </c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 t="s">
        <v>42</v>
      </c>
      <c r="C25" s="2" t="s">
        <v>8</v>
      </c>
      <c r="D25" s="2" t="s">
        <v>43</v>
      </c>
      <c r="E25" s="4">
        <v>96</v>
      </c>
      <c r="F25" s="4">
        <v>96</v>
      </c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 t="s">
        <v>42</v>
      </c>
      <c r="C26" s="2" t="s">
        <v>9</v>
      </c>
      <c r="D26" s="2" t="s">
        <v>43</v>
      </c>
      <c r="E26" s="4">
        <v>95</v>
      </c>
      <c r="F26" s="4">
        <v>95</v>
      </c>
      <c r="G26" s="2"/>
      <c r="H26" s="2"/>
      <c r="I26" s="2"/>
      <c r="J26" s="2"/>
      <c r="K26" s="2"/>
      <c r="L26" s="2"/>
      <c r="M26" s="2"/>
      <c r="N26" s="2"/>
      <c r="O26" s="2"/>
      <c r="P2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Resources</vt:lpstr>
      <vt:lpstr>Cafeteria</vt:lpstr>
      <vt:lpstr>Service subprocess</vt:lpstr>
    </vt:vector>
  </TitlesOfParts>
  <Company>Tallinn University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 Veskioja</dc:creator>
  <cp:lastModifiedBy>Tarmo Veskioja</cp:lastModifiedBy>
  <dcterms:created xsi:type="dcterms:W3CDTF">2016-10-25T11:37:39Z</dcterms:created>
  <dcterms:modified xsi:type="dcterms:W3CDTF">2016-10-25T12:44:42Z</dcterms:modified>
</cp:coreProperties>
</file>