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lga.mironova\PrivatData\Sügis_2026\ITX0010\"/>
    </mc:Choice>
  </mc:AlternateContent>
  <xr:revisionPtr revIDLastSave="0" documentId="13_ncr:1_{E166D22C-2159-4E8E-9ADF-127AFAEDB5EF}" xr6:coauthVersionLast="47" xr6:coauthVersionMax="47" xr10:uidLastSave="{00000000-0000-0000-0000-000000000000}"/>
  <bookViews>
    <workbookView xWindow="-110" yWindow="-110" windowWidth="19420" windowHeight="10300" tabRatio="829" xr2:uid="{52CDBC0B-FFA1-44FA-9765-5E17C3B3D470}"/>
  </bookViews>
  <sheets>
    <sheet name="Tiitel" sheetId="6" r:id="rId1"/>
    <sheet name="Kordamine_table object" sheetId="13" r:id="rId2"/>
    <sheet name="T_abi" sheetId="14" r:id="rId3"/>
    <sheet name="Risttabel" sheetId="17" r:id="rId4"/>
    <sheet name="Personal" sheetId="8" r:id="rId5"/>
    <sheet name="Filter_1" sheetId="9" r:id="rId6"/>
    <sheet name="Kauplus_1" sheetId="10" r:id="rId7"/>
    <sheet name="Kauplus_2" sheetId="11" r:id="rId8"/>
    <sheet name="Ülesanded" sheetId="16" r:id="rId9"/>
    <sheet name="Filter_2" sheetId="15" r:id="rId10"/>
  </sheets>
  <externalReferences>
    <externalReference r:id="rId11"/>
    <externalReference r:id="rId12"/>
    <externalReference r:id="rId13"/>
  </externalReferences>
  <definedNames>
    <definedName name="_xlnm._FilterDatabase" localSheetId="9" hidden="1">Filter_2!$A$1:$I$100</definedName>
    <definedName name="_xlnm._FilterDatabase" localSheetId="6" hidden="1">Kauplus_1!$B$4:$E$120</definedName>
    <definedName name="_xlnm._FilterDatabase" localSheetId="7" hidden="1">Kauplus_2!$B$4:$E$113</definedName>
    <definedName name="_xlnm._FilterDatabase" localSheetId="1" hidden="1">'Kordamine_table object'!#REF!</definedName>
    <definedName name="_xlnm._FilterDatabase" localSheetId="4" hidden="1">Personal!$B$4:$G$30</definedName>
    <definedName name="Arv">Risttabel!$E$7:$E$40</definedName>
    <definedName name="Arvuti">Risttabel!$D$7:$D$40</definedName>
    <definedName name="elukohad" localSheetId="4" hidden="1">'[2]abi '!$C$7:$C$24</definedName>
    <definedName name="elukohad" localSheetId="3" hidden="1">'[2]abi '!$C$7:$C$24</definedName>
    <definedName name="elukohad" localSheetId="0" hidden="1">'[1]abi '!$C$7:$C$24</definedName>
    <definedName name="elukohad" hidden="1">'[3]abi '!$C$7:$C$24</definedName>
    <definedName name="Hind">Risttabel!$F$7:$F$40</definedName>
    <definedName name="Kuupäev">Risttabel!$B$7:$B$40</definedName>
    <definedName name="Linn">Risttabel!$C$7:$C$40</definedName>
    <definedName name="Linnad" localSheetId="4" hidden="1">'[2]abi '!$E$7:$E$12</definedName>
    <definedName name="Linnad" localSheetId="3" hidden="1">'[2]abi '!$E$7:$E$12</definedName>
    <definedName name="Linnad" localSheetId="0" hidden="1">'[1]abi '!$E$7:$E$12</definedName>
    <definedName name="Linnad" hidden="1">'[3]abi '!$E$7:$E$12</definedName>
    <definedName name="Maksumus">Risttabel!$G$7:$G$40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2" i="17" l="1"/>
  <c r="F38" i="17"/>
  <c r="F31" i="17"/>
  <c r="F29" i="17"/>
  <c r="G40" i="17"/>
  <c r="G39" i="17"/>
  <c r="G38" i="17"/>
  <c r="G37" i="17"/>
  <c r="G36" i="17"/>
  <c r="G35" i="17"/>
  <c r="G34" i="17"/>
  <c r="G33" i="17"/>
  <c r="G32" i="17"/>
  <c r="G31" i="17"/>
  <c r="G30" i="17"/>
  <c r="G29" i="17"/>
  <c r="G28" i="17"/>
  <c r="G27" i="17"/>
  <c r="G26" i="17"/>
  <c r="G25" i="17"/>
  <c r="G24" i="17"/>
  <c r="G23" i="17"/>
  <c r="G22" i="17"/>
  <c r="G21" i="17"/>
  <c r="G20" i="17"/>
  <c r="G19" i="17"/>
  <c r="G18" i="17"/>
  <c r="G17" i="17"/>
  <c r="G16" i="17"/>
  <c r="G15" i="17"/>
  <c r="G14" i="17"/>
  <c r="G13" i="17"/>
  <c r="G12" i="17"/>
  <c r="G11" i="17"/>
  <c r="G10" i="17"/>
  <c r="G9" i="17"/>
  <c r="G8" i="17"/>
  <c r="G7" i="17"/>
  <c r="F100" i="15" l="1"/>
  <c r="A100" i="15"/>
  <c r="F99" i="15"/>
  <c r="A99" i="15"/>
  <c r="F98" i="15"/>
  <c r="A98" i="15"/>
  <c r="F97" i="15"/>
  <c r="A97" i="15"/>
  <c r="F96" i="15"/>
  <c r="A96" i="15"/>
  <c r="F95" i="15"/>
  <c r="A95" i="15"/>
  <c r="F94" i="15"/>
  <c r="A94" i="15"/>
  <c r="F93" i="15"/>
  <c r="A93" i="15"/>
  <c r="F92" i="15"/>
  <c r="A92" i="15"/>
  <c r="F91" i="15"/>
  <c r="A91" i="15"/>
  <c r="F90" i="15"/>
  <c r="A90" i="15"/>
  <c r="F89" i="15"/>
  <c r="A89" i="15"/>
  <c r="F88" i="15"/>
  <c r="A88" i="15"/>
  <c r="F87" i="15"/>
  <c r="A87" i="15"/>
  <c r="F86" i="15"/>
  <c r="A86" i="15"/>
  <c r="F85" i="15"/>
  <c r="A85" i="15"/>
  <c r="F84" i="15"/>
  <c r="A84" i="15"/>
  <c r="F83" i="15"/>
  <c r="A83" i="15"/>
  <c r="F82" i="15"/>
  <c r="A82" i="15"/>
  <c r="F81" i="15"/>
  <c r="A81" i="15"/>
  <c r="F80" i="15"/>
  <c r="A80" i="15"/>
  <c r="F79" i="15"/>
  <c r="A79" i="15"/>
  <c r="F78" i="15"/>
  <c r="A78" i="15"/>
  <c r="F77" i="15"/>
  <c r="A77" i="15"/>
  <c r="F76" i="15"/>
  <c r="A76" i="15"/>
  <c r="F75" i="15"/>
  <c r="A75" i="15"/>
  <c r="F74" i="15"/>
  <c r="A74" i="15"/>
  <c r="F73" i="15"/>
  <c r="A73" i="15"/>
  <c r="F72" i="15"/>
  <c r="A72" i="15"/>
  <c r="F71" i="15"/>
  <c r="A71" i="15"/>
  <c r="F70" i="15"/>
  <c r="A70" i="15"/>
  <c r="F69" i="15"/>
  <c r="A69" i="15"/>
  <c r="F68" i="15"/>
  <c r="A68" i="15"/>
  <c r="F67" i="15"/>
  <c r="A67" i="15"/>
  <c r="F66" i="15"/>
  <c r="A66" i="15"/>
  <c r="F65" i="15"/>
  <c r="A65" i="15"/>
  <c r="F64" i="15"/>
  <c r="A64" i="15"/>
  <c r="F63" i="15"/>
  <c r="A63" i="15"/>
  <c r="F62" i="15"/>
  <c r="A62" i="15"/>
  <c r="F61" i="15"/>
  <c r="A61" i="15"/>
  <c r="F60" i="15"/>
  <c r="A60" i="15"/>
  <c r="F59" i="15"/>
  <c r="A59" i="15"/>
  <c r="F58" i="15"/>
  <c r="A58" i="15"/>
  <c r="F57" i="15"/>
  <c r="A57" i="15"/>
  <c r="F56" i="15"/>
  <c r="A56" i="15"/>
  <c r="F55" i="15"/>
  <c r="A55" i="15"/>
  <c r="F54" i="15"/>
  <c r="A54" i="15"/>
  <c r="F53" i="15"/>
  <c r="A53" i="15"/>
  <c r="F52" i="15"/>
  <c r="A52" i="15"/>
  <c r="F51" i="15"/>
  <c r="A51" i="15"/>
  <c r="F50" i="15"/>
  <c r="A50" i="15"/>
  <c r="F49" i="15"/>
  <c r="A49" i="15"/>
  <c r="F48" i="15"/>
  <c r="A48" i="15"/>
  <c r="F47" i="15"/>
  <c r="A47" i="15"/>
  <c r="F46" i="15"/>
  <c r="A46" i="15"/>
  <c r="F45" i="15"/>
  <c r="A45" i="15"/>
  <c r="F44" i="15"/>
  <c r="A44" i="15"/>
  <c r="F43" i="15"/>
  <c r="A43" i="15"/>
  <c r="F42" i="15"/>
  <c r="A42" i="15"/>
  <c r="F41" i="15"/>
  <c r="A41" i="15"/>
  <c r="F40" i="15"/>
  <c r="A40" i="15"/>
  <c r="F39" i="15"/>
  <c r="A39" i="15"/>
  <c r="F38" i="15"/>
  <c r="A38" i="15"/>
  <c r="F37" i="15"/>
  <c r="A37" i="15"/>
  <c r="F36" i="15"/>
  <c r="A36" i="15"/>
  <c r="F35" i="15"/>
  <c r="A35" i="15"/>
  <c r="F34" i="15"/>
  <c r="A34" i="15"/>
  <c r="F33" i="15"/>
  <c r="A33" i="15"/>
  <c r="F32" i="15"/>
  <c r="A32" i="15"/>
  <c r="F31" i="15"/>
  <c r="A31" i="15"/>
  <c r="F30" i="15"/>
  <c r="A30" i="15"/>
  <c r="F29" i="15"/>
  <c r="A29" i="15"/>
  <c r="F28" i="15"/>
  <c r="A28" i="15"/>
  <c r="F27" i="15"/>
  <c r="A27" i="15"/>
  <c r="F26" i="15"/>
  <c r="A26" i="15"/>
  <c r="F25" i="15"/>
  <c r="A25" i="15"/>
  <c r="F24" i="15"/>
  <c r="A24" i="15"/>
  <c r="F23" i="15"/>
  <c r="A23" i="15"/>
  <c r="F22" i="15"/>
  <c r="A22" i="15"/>
  <c r="F21" i="15"/>
  <c r="A21" i="15"/>
  <c r="F20" i="15"/>
  <c r="A20" i="15"/>
  <c r="F19" i="15"/>
  <c r="A19" i="15"/>
  <c r="F18" i="15"/>
  <c r="A18" i="15"/>
  <c r="F17" i="15"/>
  <c r="A17" i="15"/>
  <c r="F16" i="15"/>
  <c r="A16" i="15"/>
  <c r="F15" i="15"/>
  <c r="A15" i="15"/>
  <c r="F14" i="15"/>
  <c r="A14" i="15"/>
  <c r="F13" i="15"/>
  <c r="A13" i="15"/>
  <c r="F12" i="15"/>
  <c r="A12" i="15"/>
  <c r="F11" i="15"/>
  <c r="A11" i="15"/>
  <c r="F10" i="15"/>
  <c r="A10" i="15"/>
  <c r="F9" i="15"/>
  <c r="A9" i="15"/>
  <c r="F8" i="15"/>
  <c r="A8" i="15"/>
  <c r="F7" i="15"/>
  <c r="A7" i="15"/>
  <c r="F6" i="15"/>
  <c r="A6" i="15"/>
  <c r="F5" i="15"/>
  <c r="A5" i="15"/>
  <c r="F4" i="15"/>
  <c r="A4" i="15"/>
  <c r="F3" i="15"/>
  <c r="A3" i="15"/>
  <c r="F2" i="15"/>
  <c r="A2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Irina Amitan</author>
  </authors>
  <commentList>
    <comment ref="B2" authorId="0" shapeId="0" xr:uid="{2E5EB23A-CE1C-41C3-990B-9C9FD340CB00}">
      <text>
        <r>
          <rPr>
            <sz val="11"/>
            <color indexed="81"/>
            <rFont val="Tahoma"/>
            <family val="2"/>
            <charset val="186"/>
          </rPr>
          <t xml:space="preserve">  1) Valida välja (märgistada) </t>
        </r>
        <r>
          <rPr>
            <b/>
            <sz val="11"/>
            <color indexed="81"/>
            <rFont val="Tahoma"/>
            <family val="2"/>
            <charset val="186"/>
          </rPr>
          <t>päis</t>
        </r>
        <r>
          <rPr>
            <sz val="11"/>
            <color indexed="81"/>
            <rFont val="Tahoma"/>
            <family val="2"/>
            <charset val="186"/>
          </rPr>
          <t xml:space="preserve"> ja </t>
        </r>
        <r>
          <rPr>
            <b/>
            <sz val="11"/>
            <color indexed="81"/>
            <rFont val="Tahoma"/>
            <family val="2"/>
            <charset val="186"/>
          </rPr>
          <t>kaks</t>
        </r>
        <r>
          <rPr>
            <sz val="11"/>
            <color indexed="81"/>
            <rFont val="Tahoma"/>
            <family val="2"/>
            <charset val="186"/>
          </rPr>
          <t xml:space="preserve"> allpool olevat rivi
</t>
        </r>
        <r>
          <rPr>
            <sz val="8"/>
            <color indexed="81"/>
            <rFont val="Tahoma"/>
            <family val="2"/>
            <charset val="186"/>
          </rPr>
          <t xml:space="preserve"> </t>
        </r>
        <r>
          <rPr>
            <sz val="11"/>
            <color indexed="81"/>
            <rFont val="Tahoma"/>
            <family val="2"/>
            <charset val="186"/>
          </rPr>
          <t xml:space="preserve">
  2) Määrata </t>
        </r>
        <r>
          <rPr>
            <b/>
            <sz val="11"/>
            <color indexed="81"/>
            <rFont val="Tahoma"/>
            <family val="2"/>
            <charset val="186"/>
          </rPr>
          <t>nimi</t>
        </r>
        <r>
          <rPr>
            <sz val="11"/>
            <color indexed="81"/>
            <rFont val="Tahoma"/>
            <family val="2"/>
            <charset val="186"/>
          </rPr>
          <t xml:space="preserve"> tervele </t>
        </r>
        <r>
          <rPr>
            <b/>
            <sz val="11"/>
            <color indexed="81"/>
            <rFont val="Tahoma"/>
            <family val="2"/>
            <charset val="186"/>
          </rPr>
          <t>tabelile,</t>
        </r>
        <r>
          <rPr>
            <sz val="11"/>
            <color indexed="81"/>
            <rFont val="Tahoma"/>
            <family val="2"/>
            <charset val="186"/>
          </rPr>
          <t xml:space="preserve"> kasutades </t>
        </r>
        <r>
          <rPr>
            <b/>
            <sz val="11"/>
            <color indexed="81"/>
            <rFont val="Tahoma"/>
            <family val="2"/>
            <charset val="186"/>
          </rPr>
          <t>nimeboksi</t>
        </r>
        <r>
          <rPr>
            <sz val="11"/>
            <color indexed="81"/>
            <rFont val="Tahoma"/>
            <family val="2"/>
            <charset val="186"/>
          </rPr>
          <t xml:space="preserve">
  3) Määrata </t>
        </r>
        <r>
          <rPr>
            <sz val="11"/>
            <color indexed="81"/>
            <rFont val="Tahoma"/>
            <family val="2"/>
            <charset val="186"/>
          </rPr>
          <t xml:space="preserve"> nimed tabeli tulpadele
  4) Märata valideerimine tulpadele
  5) Teha valemid esimesele kahele reale
 6) Luua korraldusega </t>
        </r>
        <r>
          <rPr>
            <b/>
            <sz val="11"/>
            <color indexed="81"/>
            <rFont val="Tahoma"/>
            <family val="2"/>
            <charset val="186"/>
          </rPr>
          <t>Table... Table</t>
        </r>
        <r>
          <rPr>
            <sz val="11"/>
            <color indexed="81"/>
            <rFont val="Tahoma"/>
            <family val="2"/>
            <charset val="186"/>
          </rPr>
          <t xml:space="preserve">-objekt 
Luua antud lehele </t>
        </r>
        <r>
          <rPr>
            <b/>
            <sz val="11"/>
            <color indexed="81"/>
            <rFont val="Tahoma"/>
            <family val="2"/>
            <charset val="186"/>
          </rPr>
          <t>Table</t>
        </r>
        <r>
          <rPr>
            <sz val="11"/>
            <color indexed="81"/>
            <rFont val="Tahoma"/>
            <family val="2"/>
            <charset val="186"/>
          </rPr>
          <t xml:space="preserve">-objekt, kasutades tabelit puuviljade hinnakirja </t>
        </r>
        <r>
          <rPr>
            <b/>
            <sz val="11"/>
            <color indexed="81"/>
            <rFont val="Tahoma"/>
            <family val="2"/>
            <charset val="186"/>
          </rPr>
          <t>P_hinnad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Jüri Vilipõld</author>
    <author>Vilipõld</author>
  </authors>
  <commentList>
    <comment ref="B3" authorId="0" shapeId="0" xr:uid="{10143B40-DA4B-4BE3-BA7F-A5A0E7F989FD}">
      <text>
        <r>
          <rPr>
            <sz val="11"/>
            <color indexed="81"/>
            <rFont val="Tahoma"/>
            <family val="2"/>
            <charset val="186"/>
          </rPr>
          <t xml:space="preserve">Loodud tabel jääb seotuks lähtetabeliga. Kui muudetakse andmeid lähtetabelis, peab risttabeli "värskendama" korraldusega </t>
        </r>
        <r>
          <rPr>
            <b/>
            <sz val="11"/>
            <color indexed="81"/>
            <rFont val="Tahoma"/>
            <family val="2"/>
            <charset val="186"/>
          </rPr>
          <t>Refresh Data</t>
        </r>
        <r>
          <rPr>
            <sz val="11"/>
            <color indexed="81"/>
            <rFont val="Tahoma"/>
            <family val="2"/>
            <charset val="186"/>
          </rPr>
          <t xml:space="preserve">. Risttabelit ei saa redigeerida (lisada või eemaldada lahtreid, muuta lahtrite väärtusi jmt) tavalisel viisil, vaid selleks peab kasutama vastavaid erivahendeid risttabelite jaoks. Peamised redigeerimisvõimalused on järgmised:
- Väljanimede nuppude lohistamise teel saab otse risttabelis muuta rea- ja veeruandmete paigutust, sh. muuta reaandmed veeruandmeteks ja vastupidi jm.
-  Topeltklõps väljanime nupul pakub võimalust muuta välja omadusi ja seadeid
</t>
        </r>
        <r>
          <rPr>
            <sz val="12"/>
            <color indexed="81"/>
            <rFont val="Tahoma"/>
            <family val="2"/>
            <charset val="186"/>
          </rPr>
          <t xml:space="preserve">
</t>
        </r>
      </text>
    </comment>
    <comment ref="B4" authorId="1" shapeId="0" xr:uid="{D7899D22-9734-4A15-A1C1-981ED685148D}">
      <text>
        <r>
          <rPr>
            <sz val="11"/>
            <color indexed="81"/>
            <rFont val="Tahoma"/>
            <family val="2"/>
            <charset val="186"/>
          </rPr>
          <t xml:space="preserve">Koostada arvutite müükide tabeli alusel järgmised kondtabelid:
  1. Müükide </t>
        </r>
        <r>
          <rPr>
            <b/>
            <sz val="11"/>
            <color indexed="81"/>
            <rFont val="Tahoma"/>
            <family val="2"/>
            <charset val="186"/>
          </rPr>
          <t>maksumus</t>
        </r>
        <r>
          <rPr>
            <sz val="11"/>
            <color indexed="81"/>
            <rFont val="Tahoma"/>
            <family val="2"/>
            <charset val="186"/>
          </rPr>
          <t xml:space="preserve"> </t>
        </r>
        <r>
          <rPr>
            <b/>
            <sz val="11"/>
            <color indexed="12"/>
            <rFont val="Tahoma"/>
            <family val="2"/>
            <charset val="186"/>
          </rPr>
          <t xml:space="preserve">linnade </t>
        </r>
        <r>
          <rPr>
            <sz val="11"/>
            <color indexed="81"/>
            <rFont val="Tahoma"/>
            <family val="2"/>
            <charset val="186"/>
          </rPr>
          <t xml:space="preserve">lõikes
  2. Müükide </t>
        </r>
        <r>
          <rPr>
            <b/>
            <sz val="11"/>
            <color indexed="81"/>
            <rFont val="Tahoma"/>
            <family val="2"/>
            <charset val="186"/>
          </rPr>
          <t>maksumus</t>
        </r>
        <r>
          <rPr>
            <sz val="11"/>
            <color indexed="81"/>
            <rFont val="Tahoma"/>
            <family val="2"/>
            <charset val="186"/>
          </rPr>
          <t xml:space="preserve"> </t>
        </r>
        <r>
          <rPr>
            <b/>
            <sz val="11"/>
            <color indexed="12"/>
            <rFont val="Tahoma"/>
            <family val="2"/>
            <charset val="186"/>
          </rPr>
          <t>arvuti markide</t>
        </r>
        <r>
          <rPr>
            <sz val="11"/>
            <color indexed="81"/>
            <rFont val="Tahoma"/>
            <family val="2"/>
            <charset val="186"/>
          </rPr>
          <t xml:space="preserve"> lõikes (samale lehele eelmisega)   
  3. Müükide </t>
        </r>
        <r>
          <rPr>
            <b/>
            <sz val="11"/>
            <color indexed="81"/>
            <rFont val="Tahoma"/>
            <family val="2"/>
            <charset val="186"/>
          </rPr>
          <t>arv</t>
        </r>
        <r>
          <rPr>
            <sz val="11"/>
            <color indexed="81"/>
            <rFont val="Tahoma"/>
            <family val="2"/>
            <charset val="186"/>
          </rPr>
          <t xml:space="preserve"> </t>
        </r>
        <r>
          <rPr>
            <b/>
            <sz val="11"/>
            <color indexed="12"/>
            <rFont val="Tahoma"/>
            <family val="2"/>
            <charset val="186"/>
          </rPr>
          <t>kuupäevade</t>
        </r>
        <r>
          <rPr>
            <sz val="11"/>
            <color indexed="81"/>
            <rFont val="Tahoma"/>
            <family val="2"/>
            <charset val="186"/>
          </rPr>
          <t xml:space="preserve"> lõikes  (samale lehele eelmisega) 
  4. Müükide </t>
        </r>
        <r>
          <rPr>
            <b/>
            <sz val="11"/>
            <color indexed="81"/>
            <rFont val="Tahoma"/>
            <family val="2"/>
            <charset val="186"/>
          </rPr>
          <t xml:space="preserve">arv </t>
        </r>
        <r>
          <rPr>
            <sz val="11"/>
            <color indexed="81"/>
            <rFont val="Tahoma"/>
            <family val="2"/>
            <charset val="186"/>
          </rPr>
          <t xml:space="preserve">ja </t>
        </r>
        <r>
          <rPr>
            <b/>
            <sz val="11"/>
            <color indexed="81"/>
            <rFont val="Tahoma"/>
            <family val="2"/>
            <charset val="186"/>
          </rPr>
          <t xml:space="preserve">maksumus </t>
        </r>
        <r>
          <rPr>
            <b/>
            <sz val="11"/>
            <color indexed="12"/>
            <rFont val="Tahoma"/>
            <family val="2"/>
            <charset val="186"/>
          </rPr>
          <t xml:space="preserve">arvuti markide </t>
        </r>
        <r>
          <rPr>
            <sz val="11"/>
            <color indexed="81"/>
            <rFont val="Tahoma"/>
            <family val="2"/>
            <charset val="186"/>
          </rPr>
          <t xml:space="preserve">lõikes (uuele lehele)
  5. Müükide </t>
        </r>
        <r>
          <rPr>
            <b/>
            <sz val="11"/>
            <color indexed="81"/>
            <rFont val="Tahoma"/>
            <family val="2"/>
            <charset val="186"/>
          </rPr>
          <t xml:space="preserve">maksumus </t>
        </r>
        <r>
          <rPr>
            <b/>
            <sz val="11"/>
            <color indexed="12"/>
            <rFont val="Tahoma"/>
            <family val="2"/>
            <charset val="186"/>
          </rPr>
          <t>linnade</t>
        </r>
        <r>
          <rPr>
            <sz val="11"/>
            <color indexed="81"/>
            <rFont val="Tahoma"/>
            <family val="2"/>
            <charset val="186"/>
          </rPr>
          <t xml:space="preserve"> (tulbad) ja </t>
        </r>
        <r>
          <rPr>
            <b/>
            <sz val="11"/>
            <color indexed="12"/>
            <rFont val="Tahoma"/>
            <family val="2"/>
            <charset val="186"/>
          </rPr>
          <t>arvutite</t>
        </r>
        <r>
          <rPr>
            <sz val="11"/>
            <color indexed="81"/>
            <rFont val="Tahoma"/>
            <family val="2"/>
            <charset val="186"/>
          </rPr>
          <t xml:space="preserve"> (read) lõikes
      (samale lehele eelmisega)
  6. Arvutide </t>
        </r>
        <r>
          <rPr>
            <b/>
            <sz val="11"/>
            <color indexed="81"/>
            <rFont val="Tahoma"/>
            <family val="2"/>
            <charset val="186"/>
          </rPr>
          <t>kogused</t>
        </r>
        <r>
          <rPr>
            <sz val="11"/>
            <color indexed="81"/>
            <rFont val="Tahoma"/>
            <family val="2"/>
            <charset val="186"/>
          </rPr>
          <t xml:space="preserve"> </t>
        </r>
        <r>
          <rPr>
            <b/>
            <sz val="11"/>
            <color indexed="12"/>
            <rFont val="Tahoma"/>
            <family val="2"/>
            <charset val="186"/>
          </rPr>
          <t>linnade</t>
        </r>
        <r>
          <rPr>
            <sz val="11"/>
            <color indexed="81"/>
            <rFont val="Tahoma"/>
            <family val="2"/>
            <charset val="186"/>
          </rPr>
          <t xml:space="preserve"> ja </t>
        </r>
        <r>
          <rPr>
            <sz val="11"/>
            <color indexed="12"/>
            <rFont val="Tahoma"/>
            <family val="2"/>
            <charset val="186"/>
          </rPr>
          <t>hindade</t>
        </r>
        <r>
          <rPr>
            <sz val="11"/>
            <color indexed="81"/>
            <rFont val="Tahoma"/>
            <family val="2"/>
            <charset val="186"/>
          </rPr>
          <t xml:space="preserve"> ning </t>
        </r>
        <r>
          <rPr>
            <b/>
            <sz val="11"/>
            <color indexed="12"/>
            <rFont val="Tahoma"/>
            <family val="2"/>
            <charset val="186"/>
          </rPr>
          <t>arvutite</t>
        </r>
        <r>
          <rPr>
            <sz val="11"/>
            <color indexed="81"/>
            <rFont val="Tahoma"/>
            <family val="2"/>
            <charset val="186"/>
          </rPr>
          <t xml:space="preserve"> lõikes (samale lehele eelmisega)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Irina Amitan</author>
  </authors>
  <commentList>
    <comment ref="B2" authorId="0" shapeId="0" xr:uid="{0DDAFB02-E573-4D21-BAB6-4B7A7740926F}">
      <text>
        <r>
          <rPr>
            <sz val="12"/>
            <color indexed="81"/>
            <rFont val="Tahoma"/>
            <family val="2"/>
            <charset val="204"/>
          </rPr>
          <t xml:space="preserve">1. Eraldada  lehele AR_Filter väljad </t>
        </r>
        <r>
          <rPr>
            <b/>
            <sz val="12"/>
            <color indexed="81"/>
            <rFont val="Tahoma"/>
            <family val="2"/>
            <charset val="186"/>
          </rPr>
          <t>Nimi, Perenimi, Osakond</t>
        </r>
        <r>
          <rPr>
            <sz val="12"/>
            <color indexed="81"/>
            <rFont val="Tahoma"/>
            <family val="2"/>
            <charset val="204"/>
          </rPr>
          <t xml:space="preserve"> ja </t>
        </r>
        <r>
          <rPr>
            <b/>
            <sz val="12"/>
            <color indexed="81"/>
            <rFont val="Tahoma"/>
            <family val="2"/>
            <charset val="186"/>
          </rPr>
          <t xml:space="preserve">Palk </t>
        </r>
        <r>
          <rPr>
            <sz val="12"/>
            <color indexed="81"/>
            <rFont val="Tahoma"/>
            <family val="2"/>
            <charset val="204"/>
          </rPr>
          <t xml:space="preserve">nende töötajate kohta, kellel </t>
        </r>
        <r>
          <rPr>
            <b/>
            <sz val="12"/>
            <color indexed="81"/>
            <rFont val="Tahoma"/>
            <family val="2"/>
            <charset val="186"/>
          </rPr>
          <t>Palk</t>
        </r>
        <r>
          <rPr>
            <sz val="12"/>
            <color indexed="81"/>
            <rFont val="Tahoma"/>
            <family val="2"/>
            <charset val="204"/>
          </rPr>
          <t xml:space="preserve"> on suurem keskmisest palgast
</t>
        </r>
        <r>
          <rPr>
            <i/>
            <sz val="12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 xml:space="preserve">2. Eraldada  lehele </t>
        </r>
        <r>
          <rPr>
            <sz val="12"/>
            <color indexed="56"/>
            <rFont val="Tahoma"/>
            <family val="2"/>
            <charset val="204"/>
          </rPr>
          <t>AR_Filter</t>
        </r>
        <r>
          <rPr>
            <sz val="12"/>
            <color indexed="81"/>
            <rFont val="Tahoma"/>
            <family val="2"/>
            <charset val="204"/>
          </rPr>
          <t xml:space="preserve"> väljad </t>
        </r>
        <r>
          <rPr>
            <b/>
            <sz val="12"/>
            <color indexed="81"/>
            <rFont val="Tahoma"/>
            <family val="2"/>
            <charset val="204"/>
          </rPr>
          <t xml:space="preserve">Nimi, Perenimi </t>
        </r>
        <r>
          <rPr>
            <sz val="12"/>
            <color indexed="81"/>
            <rFont val="Tahoma"/>
            <family val="2"/>
            <charset val="204"/>
          </rPr>
          <t xml:space="preserve"> ja </t>
        </r>
        <r>
          <rPr>
            <b/>
            <sz val="12"/>
            <color indexed="81"/>
            <rFont val="Tahoma"/>
            <family val="2"/>
            <charset val="204"/>
          </rPr>
          <t xml:space="preserve">Amet
    </t>
        </r>
        <r>
          <rPr>
            <sz val="12"/>
            <color indexed="81"/>
            <rFont val="Tahoma"/>
            <family val="2"/>
            <charset val="204"/>
          </rPr>
          <t xml:space="preserve">nende töötajate kohta, kelle </t>
        </r>
        <r>
          <rPr>
            <i/>
            <sz val="12"/>
            <color indexed="56"/>
            <rFont val="Tahoma"/>
            <family val="2"/>
            <charset val="204"/>
          </rPr>
          <t>Nimi algab tähega M</t>
        </r>
        <r>
          <rPr>
            <sz val="8"/>
            <color indexed="81"/>
            <rFont val="Tahoma"/>
            <family val="2"/>
            <charset val="204"/>
          </rPr>
          <t xml:space="preserve">
</t>
        </r>
        <r>
          <rPr>
            <sz val="12"/>
            <color indexed="81"/>
            <rFont val="Tahoma"/>
            <family val="2"/>
            <charset val="204"/>
          </rPr>
          <t xml:space="preserve">3. Eraldada  lehele </t>
        </r>
        <r>
          <rPr>
            <sz val="12"/>
            <color indexed="56"/>
            <rFont val="Tahoma"/>
            <family val="2"/>
            <charset val="204"/>
          </rPr>
          <t>AR_Filter</t>
        </r>
        <r>
          <rPr>
            <sz val="12"/>
            <color indexed="81"/>
            <rFont val="Tahoma"/>
            <family val="2"/>
            <charset val="204"/>
          </rPr>
          <t xml:space="preserve"> väljad </t>
        </r>
        <r>
          <rPr>
            <b/>
            <sz val="12"/>
            <color indexed="81"/>
            <rFont val="Tahoma"/>
            <family val="2"/>
            <charset val="204"/>
          </rPr>
          <t>Nimi, Perenimi</t>
        </r>
        <r>
          <rPr>
            <sz val="12"/>
            <color indexed="81"/>
            <rFont val="Tahoma"/>
            <family val="2"/>
            <charset val="204"/>
          </rPr>
          <t xml:space="preserve">  ja </t>
        </r>
        <r>
          <rPr>
            <b/>
            <sz val="12"/>
            <color indexed="81"/>
            <rFont val="Tahoma"/>
            <family val="2"/>
            <charset val="204"/>
          </rPr>
          <t>Amet</t>
        </r>
        <r>
          <rPr>
            <sz val="12"/>
            <color indexed="81"/>
            <rFont val="Tahoma"/>
            <family val="2"/>
            <charset val="204"/>
          </rPr>
          <t xml:space="preserve"> nende
    töötajate kohta, </t>
        </r>
        <r>
          <rPr>
            <i/>
            <sz val="12"/>
            <color indexed="56"/>
            <rFont val="Tahoma"/>
            <family val="2"/>
            <charset val="204"/>
          </rPr>
          <t xml:space="preserve">kelle Perenimi lõpeb tähega n
</t>
        </r>
        <r>
          <rPr>
            <sz val="12"/>
            <color indexed="56"/>
            <rFont val="Tahoma"/>
            <family val="2"/>
            <charset val="186"/>
          </rPr>
          <t xml:space="preserve">4. </t>
        </r>
        <r>
          <rPr>
            <sz val="12"/>
            <color indexed="81"/>
            <rFont val="Tahoma"/>
            <family val="2"/>
            <charset val="186"/>
          </rPr>
          <t xml:space="preserve">Eraldada  lehele </t>
        </r>
        <r>
          <rPr>
            <sz val="12"/>
            <color indexed="56"/>
            <rFont val="Tahoma"/>
            <family val="2"/>
            <charset val="186"/>
          </rPr>
          <t>AR_Filter</t>
        </r>
        <r>
          <rPr>
            <sz val="12"/>
            <color indexed="81"/>
            <rFont val="Tahoma"/>
            <family val="2"/>
            <charset val="186"/>
          </rPr>
          <t xml:space="preserve"> väljad </t>
        </r>
        <r>
          <rPr>
            <b/>
            <sz val="12"/>
            <color indexed="81"/>
            <rFont val="Tahoma"/>
            <family val="2"/>
            <charset val="186"/>
          </rPr>
          <t>Nimi, Perenimi, Osakond</t>
        </r>
        <r>
          <rPr>
            <sz val="12"/>
            <color indexed="81"/>
            <rFont val="Tahoma"/>
            <family val="2"/>
            <charset val="186"/>
          </rPr>
          <t xml:space="preserve"> ja
    </t>
        </r>
        <r>
          <rPr>
            <b/>
            <sz val="12"/>
            <color indexed="81"/>
            <rFont val="Tahoma"/>
            <family val="2"/>
            <charset val="186"/>
          </rPr>
          <t>Amet</t>
        </r>
        <r>
          <rPr>
            <sz val="12"/>
            <color indexed="81"/>
            <rFont val="Tahoma"/>
            <family val="2"/>
            <charset val="186"/>
          </rPr>
          <t xml:space="preserve"> nende töötajate kohta, </t>
        </r>
        <r>
          <rPr>
            <i/>
            <sz val="12"/>
            <color indexed="56"/>
            <rFont val="Tahoma"/>
            <family val="2"/>
            <charset val="186"/>
          </rPr>
          <t>kellel käesoleval aastal on juubel</t>
        </r>
        <r>
          <rPr>
            <i/>
            <sz val="12"/>
            <color indexed="56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Olga Mironova</author>
  </authors>
  <commentList>
    <comment ref="I1" authorId="0" shapeId="0" xr:uid="{8EC22C8A-9861-4029-AA33-254F3D0423FF}">
      <text>
        <r>
          <rPr>
            <sz val="16"/>
            <color indexed="81"/>
            <rFont val="Tahoma"/>
            <family val="2"/>
            <charset val="186"/>
          </rPr>
          <t xml:space="preserve">On antud andmetabel.
Ülesanne tekst asub lehel </t>
        </r>
        <r>
          <rPr>
            <i/>
            <sz val="16"/>
            <color indexed="81"/>
            <rFont val="Tahoma"/>
            <family val="2"/>
            <charset val="186"/>
          </rPr>
          <t>Ülesanded</t>
        </r>
      </text>
    </comment>
  </commentList>
</comments>
</file>

<file path=xl/sharedStrings.xml><?xml version="1.0" encoding="utf-8"?>
<sst xmlns="http://schemas.openxmlformats.org/spreadsheetml/2006/main" count="1336" uniqueCount="511">
  <si>
    <t>Võru</t>
  </si>
  <si>
    <t>Pärnu</t>
  </si>
  <si>
    <t>Lind</t>
  </si>
  <si>
    <t>Valga</t>
  </si>
  <si>
    <t>Lepp</t>
  </si>
  <si>
    <t>Paju</t>
  </si>
  <si>
    <t>Kaasik</t>
  </si>
  <si>
    <t>Kuusk</t>
  </si>
  <si>
    <t>5. nädal: Andmete sortimine, filtrid (lihtne ja keerukam), kokkuvõtted (vahekokkuvõtted ja liigendtabelid)</t>
  </si>
  <si>
    <t>Töötajad</t>
  </si>
  <si>
    <t>Kood</t>
  </si>
  <si>
    <t>Nimi</t>
  </si>
  <si>
    <t>Perenimi</t>
  </si>
  <si>
    <t>Osakond</t>
  </si>
  <si>
    <t>Amet</t>
  </si>
  <si>
    <t>Palk</t>
  </si>
  <si>
    <t>Karl</t>
  </si>
  <si>
    <t>Agur</t>
  </si>
  <si>
    <t>Tootmine</t>
  </si>
  <si>
    <t>tööline</t>
  </si>
  <si>
    <t>Helen</t>
  </si>
  <si>
    <t>Aigro</t>
  </si>
  <si>
    <t>Müük</t>
  </si>
  <si>
    <t>sekretär</t>
  </si>
  <si>
    <t>36405130719</t>
  </si>
  <si>
    <t>Erki</t>
  </si>
  <si>
    <t>Ainsaar</t>
  </si>
  <si>
    <t>lukksepp</t>
  </si>
  <si>
    <t>46605150941</t>
  </si>
  <si>
    <t>Maarja</t>
  </si>
  <si>
    <t>Ambros</t>
  </si>
  <si>
    <t>Ost</t>
  </si>
  <si>
    <t>sekretäär</t>
  </si>
  <si>
    <t>34708140585</t>
  </si>
  <si>
    <t>Arsenov</t>
  </si>
  <si>
    <t>Ladu</t>
  </si>
  <si>
    <t>kompekteerija</t>
  </si>
  <si>
    <t>45711080030</t>
  </si>
  <si>
    <t>Kristel</t>
  </si>
  <si>
    <t>Astok</t>
  </si>
  <si>
    <t>Finants</t>
  </si>
  <si>
    <t>raamatupidaja</t>
  </si>
  <si>
    <t>Erika</t>
  </si>
  <si>
    <t>Bachmann</t>
  </si>
  <si>
    <t>müügijuht</t>
  </si>
  <si>
    <t>35404050446</t>
  </si>
  <si>
    <t>Reijo</t>
  </si>
  <si>
    <t>Bauman</t>
  </si>
  <si>
    <t>44203130136</t>
  </si>
  <si>
    <t>Mirja</t>
  </si>
  <si>
    <t>Bergmann</t>
  </si>
  <si>
    <t>Majandus</t>
  </si>
  <si>
    <t>koristaja</t>
  </si>
  <si>
    <t>47110060467</t>
  </si>
  <si>
    <t>Elvi</t>
  </si>
  <si>
    <t>Berk</t>
  </si>
  <si>
    <t>Transport</t>
  </si>
  <si>
    <t>dispetser</t>
  </si>
  <si>
    <t>34404190222</t>
  </si>
  <si>
    <t>Kaivo</t>
  </si>
  <si>
    <t>33904050217</t>
  </si>
  <si>
    <t>Olav</t>
  </si>
  <si>
    <t>Priit</t>
  </si>
  <si>
    <t>Burmeister</t>
  </si>
  <si>
    <t>autojuht</t>
  </si>
  <si>
    <t>Ene</t>
  </si>
  <si>
    <t>36802240722</t>
  </si>
  <si>
    <t>Ahto</t>
  </si>
  <si>
    <t>Danilov</t>
  </si>
  <si>
    <t>48305030944</t>
  </si>
  <si>
    <t>Laine</t>
  </si>
  <si>
    <t>Eek</t>
  </si>
  <si>
    <t>48007150516</t>
  </si>
  <si>
    <t>Erna</t>
  </si>
  <si>
    <t>Mare</t>
  </si>
  <si>
    <t>Eesmaa</t>
  </si>
  <si>
    <t>juhataja</t>
  </si>
  <si>
    <t>Vilma</t>
  </si>
  <si>
    <t>34103030178</t>
  </si>
  <si>
    <t>Einar</t>
  </si>
  <si>
    <t>Ehala</t>
  </si>
  <si>
    <t>treial</t>
  </si>
  <si>
    <t>47110240441</t>
  </si>
  <si>
    <t>Elmik</t>
  </si>
  <si>
    <t>36110090988</t>
  </si>
  <si>
    <t>Aadu</t>
  </si>
  <si>
    <t>Elson</t>
  </si>
  <si>
    <t>34110060017</t>
  </si>
  <si>
    <t>Marko</t>
  </si>
  <si>
    <t>Erikson</t>
  </si>
  <si>
    <t>meister</t>
  </si>
  <si>
    <t>Heinlo</t>
  </si>
  <si>
    <t>46809210954</t>
  </si>
  <si>
    <t>Aigi</t>
  </si>
  <si>
    <t>Härm</t>
  </si>
  <si>
    <t>44311130888</t>
  </si>
  <si>
    <t>Sirje</t>
  </si>
  <si>
    <t>44111240925</t>
  </si>
  <si>
    <t>Leida</t>
  </si>
  <si>
    <t>Jaanus</t>
  </si>
  <si>
    <t>37002030149</t>
  </si>
  <si>
    <t>Kristjan</t>
  </si>
  <si>
    <t>Jürimäe</t>
  </si>
  <si>
    <t>46809170171</t>
  </si>
  <si>
    <t>Jana</t>
  </si>
  <si>
    <t>Kaal</t>
  </si>
  <si>
    <t>34906210936</t>
  </si>
  <si>
    <t>Jaan</t>
  </si>
  <si>
    <t>38301080820</t>
  </si>
  <si>
    <t>Meelis</t>
  </si>
  <si>
    <t>Kalju</t>
  </si>
  <si>
    <t>34107110230</t>
  </si>
  <si>
    <t>Hendrik</t>
  </si>
  <si>
    <t>Kanter</t>
  </si>
  <si>
    <t>Kasemets</t>
  </si>
  <si>
    <t>Malle</t>
  </si>
  <si>
    <t>Kivioja</t>
  </si>
  <si>
    <t>Andrus</t>
  </si>
  <si>
    <t>Koort</t>
  </si>
  <si>
    <t>44406270104</t>
  </si>
  <si>
    <t>Kreen</t>
  </si>
  <si>
    <t>48210210529</t>
  </si>
  <si>
    <t>Faina</t>
  </si>
  <si>
    <t>Kukk</t>
  </si>
  <si>
    <t>33907250511</t>
  </si>
  <si>
    <t>Riho</t>
  </si>
  <si>
    <t>37509120658</t>
  </si>
  <si>
    <t>Boris</t>
  </si>
  <si>
    <t>Küünemäe</t>
  </si>
  <si>
    <t>Laanepõld</t>
  </si>
  <si>
    <t>37803090504</t>
  </si>
  <si>
    <t>Laubre</t>
  </si>
  <si>
    <t>37005020007</t>
  </si>
  <si>
    <t>Lepiksoo</t>
  </si>
  <si>
    <t>47010010868</t>
  </si>
  <si>
    <t>jurist</t>
  </si>
  <si>
    <t>45604030496</t>
  </si>
  <si>
    <t>Ligi</t>
  </si>
  <si>
    <t>47005130963</t>
  </si>
  <si>
    <t>Heli</t>
  </si>
  <si>
    <t>38201060031</t>
  </si>
  <si>
    <t>Raivo</t>
  </si>
  <si>
    <t>Lokk</t>
  </si>
  <si>
    <t>35105180673</t>
  </si>
  <si>
    <t>Eino</t>
  </si>
  <si>
    <t>Luige</t>
  </si>
  <si>
    <t>34309100049</t>
  </si>
  <si>
    <t>Madis</t>
  </si>
  <si>
    <t>Maasalu</t>
  </si>
  <si>
    <t>35009030894</t>
  </si>
  <si>
    <t>Margus</t>
  </si>
  <si>
    <t>35809050610</t>
  </si>
  <si>
    <t>Malva</t>
  </si>
  <si>
    <t>48208230166</t>
  </si>
  <si>
    <t>Tiina</t>
  </si>
  <si>
    <t>Markus</t>
  </si>
  <si>
    <t>34408020335</t>
  </si>
  <si>
    <t>Aare</t>
  </si>
  <si>
    <t>Marmor</t>
  </si>
  <si>
    <t>34506190557</t>
  </si>
  <si>
    <t>Meigas</t>
  </si>
  <si>
    <t>34112180084</t>
  </si>
  <si>
    <t>Anton</t>
  </si>
  <si>
    <t>Meister</t>
  </si>
  <si>
    <t>35408240148</t>
  </si>
  <si>
    <t>Arnold</t>
  </si>
  <si>
    <t>Merilaid</t>
  </si>
  <si>
    <t>36203030988</t>
  </si>
  <si>
    <t>Mets</t>
  </si>
  <si>
    <t>37303030624</t>
  </si>
  <si>
    <t>Aarne</t>
  </si>
  <si>
    <t>Mikson</t>
  </si>
  <si>
    <t>48109130038</t>
  </si>
  <si>
    <t>Kersti</t>
  </si>
  <si>
    <t>Miller</t>
  </si>
  <si>
    <t>37003260243</t>
  </si>
  <si>
    <t>Muld</t>
  </si>
  <si>
    <t>45903030319</t>
  </si>
  <si>
    <t>Valve</t>
  </si>
  <si>
    <t>Mäesalu</t>
  </si>
  <si>
    <t>37906080465</t>
  </si>
  <si>
    <t>Mägi</t>
  </si>
  <si>
    <t>diiler</t>
  </si>
  <si>
    <t>36709040675</t>
  </si>
  <si>
    <t>Tarmo</t>
  </si>
  <si>
    <t>Müller</t>
  </si>
  <si>
    <t>35104120460</t>
  </si>
  <si>
    <t>Müürsepp</t>
  </si>
  <si>
    <t>36512210549</t>
  </si>
  <si>
    <t>Paul</t>
  </si>
  <si>
    <t>Naaber</t>
  </si>
  <si>
    <t>38303010526</t>
  </si>
  <si>
    <t>Noormets</t>
  </si>
  <si>
    <t>38008200347</t>
  </si>
  <si>
    <t>Norak</t>
  </si>
  <si>
    <t>36406070555</t>
  </si>
  <si>
    <t>37708220891</t>
  </si>
  <si>
    <t>Ando</t>
  </si>
  <si>
    <t>Nõmmik</t>
  </si>
  <si>
    <t>35001130124</t>
  </si>
  <si>
    <t>Oks</t>
  </si>
  <si>
    <t>45809140289</t>
  </si>
  <si>
    <t>Kristiina</t>
  </si>
  <si>
    <t>38206070961</t>
  </si>
  <si>
    <t>Okspuu</t>
  </si>
  <si>
    <t>48105090295</t>
  </si>
  <si>
    <t>Annika</t>
  </si>
  <si>
    <t>38005180669</t>
  </si>
  <si>
    <t>Hanno</t>
  </si>
  <si>
    <t>Pajusaar</t>
  </si>
  <si>
    <t>46709190988</t>
  </si>
  <si>
    <t>Selma</t>
  </si>
  <si>
    <t>Parre</t>
  </si>
  <si>
    <t>37612170754</t>
  </si>
  <si>
    <t>Eevald</t>
  </si>
  <si>
    <t>Parts</t>
  </si>
  <si>
    <t>37308230939</t>
  </si>
  <si>
    <t>Paulus</t>
  </si>
  <si>
    <t>36907260696</t>
  </si>
  <si>
    <t>Pedak</t>
  </si>
  <si>
    <t>38211130833</t>
  </si>
  <si>
    <t>Petrov</t>
  </si>
  <si>
    <t>47508150058</t>
  </si>
  <si>
    <t>Irma</t>
  </si>
  <si>
    <t>Piirsalu</t>
  </si>
  <si>
    <t>34204170615</t>
  </si>
  <si>
    <t>Pulk</t>
  </si>
  <si>
    <t>valvur</t>
  </si>
  <si>
    <t>45710100356</t>
  </si>
  <si>
    <t>Airi</t>
  </si>
  <si>
    <t>Põld</t>
  </si>
  <si>
    <t>45902200391</t>
  </si>
  <si>
    <t>Evelin</t>
  </si>
  <si>
    <t>46307080393</t>
  </si>
  <si>
    <t>Põldmaa</t>
  </si>
  <si>
    <t>47605040659</t>
  </si>
  <si>
    <t>Hilja</t>
  </si>
  <si>
    <t>Raid</t>
  </si>
  <si>
    <t>47111150090</t>
  </si>
  <si>
    <t>Rajamäe</t>
  </si>
  <si>
    <t>44012150956</t>
  </si>
  <si>
    <t>Aasa</t>
  </si>
  <si>
    <t>Randla</t>
  </si>
  <si>
    <t>38104220473</t>
  </si>
  <si>
    <t>Raudsepp</t>
  </si>
  <si>
    <t>37111200348</t>
  </si>
  <si>
    <t>Roosimägi</t>
  </si>
  <si>
    <t>34810190405</t>
  </si>
  <si>
    <t>Salu</t>
  </si>
  <si>
    <t>34811280456</t>
  </si>
  <si>
    <t>Argo</t>
  </si>
  <si>
    <t>37105220288</t>
  </si>
  <si>
    <t>Kustav</t>
  </si>
  <si>
    <t>37006180544</t>
  </si>
  <si>
    <t>Erno</t>
  </si>
  <si>
    <t>Salumets</t>
  </si>
  <si>
    <t>44607080463</t>
  </si>
  <si>
    <t>Evi</t>
  </si>
  <si>
    <t>Sarapik</t>
  </si>
  <si>
    <t>44601210234</t>
  </si>
  <si>
    <t>Toomsalu</t>
  </si>
  <si>
    <t>45209010485</t>
  </si>
  <si>
    <t>Juulia</t>
  </si>
  <si>
    <t>Tubin</t>
  </si>
  <si>
    <t>35901050084</t>
  </si>
  <si>
    <t>Ahti</t>
  </si>
  <si>
    <t>46404170054</t>
  </si>
  <si>
    <t>Katy</t>
  </si>
  <si>
    <t>Veesimaa</t>
  </si>
  <si>
    <t>referent</t>
  </si>
  <si>
    <t>35312110930</t>
  </si>
  <si>
    <t>Kaspar</t>
  </si>
  <si>
    <t>36504060863</t>
  </si>
  <si>
    <t>Arvi</t>
  </si>
  <si>
    <t>Väljas</t>
  </si>
  <si>
    <t>VONK Juustuviilud natural 150g</t>
  </si>
  <si>
    <t>VONK Juustuviilud Mild 150g</t>
  </si>
  <si>
    <t>VONK Juustuviilud Dutch 150 g</t>
  </si>
  <si>
    <t>VONK Juustuviilud Creamy 150 g</t>
  </si>
  <si>
    <t>VOIMIX margariin 400g</t>
  </si>
  <si>
    <t>VILMA Tuhksuhkur 300g</t>
  </si>
  <si>
    <t>VILLA ITALIA Makar. Spaghetti 500</t>
  </si>
  <si>
    <t>VILLA ITALIA Makar. Semi di cicoria</t>
  </si>
  <si>
    <t>VILLA ITALIA Makar. Penne ziti rigate</t>
  </si>
  <si>
    <t>VILLA ITALIA Makar. Lumachine sar</t>
  </si>
  <si>
    <t>VILLA ITALIA Makar. Lasagne laast</t>
  </si>
  <si>
    <t>VILLA ITALIA Makar. Gnocchi 500g</t>
  </si>
  <si>
    <t>VILLA ITALIA Makar. Fusilli</t>
  </si>
  <si>
    <t>VILLA ITALIA Makar. Farfalle 500 LIPS</t>
  </si>
  <si>
    <t>VILLA ITALIA Makar. Ditali 500g</t>
  </si>
  <si>
    <t>VILLA ITALIA Makar. Cavatappi 50</t>
  </si>
  <si>
    <t>VALDO riis Ekstra 0,5kg</t>
  </si>
  <si>
    <t>VALDO riis Basmati 0,5kg</t>
  </si>
  <si>
    <t>UNCLE BEN`S 20min pik.riis 500</t>
  </si>
  <si>
    <t>UNCLE BEN`S 10min k.riis 250g</t>
  </si>
  <si>
    <t>Tükisuhkur tume Apetit 500g</t>
  </si>
  <si>
    <t>TORINO spiraal  400 g</t>
  </si>
  <si>
    <t>TORINO sarveke 400 g</t>
  </si>
  <si>
    <t>Sul.juust MIX 200 g</t>
  </si>
  <si>
    <t>Sul.juust Merevaik tilliga 100g</t>
  </si>
  <si>
    <t>Sul.juust Merevaik singiga 100g</t>
  </si>
  <si>
    <t>Sul.juust Merevaik shampinjonidega 100g</t>
  </si>
  <si>
    <t>Sul.juust Merevaik salaamiga 100g</t>
  </si>
  <si>
    <t>Sul.juust Merevaik salaami 200gr</t>
  </si>
  <si>
    <t>Sul.juust Merevaik paprikaga 100g</t>
  </si>
  <si>
    <t>Suhkruasendaja CANDEREL (100 tabl)</t>
  </si>
  <si>
    <t>Suhkruasendaja  Huxol vedel 200g</t>
  </si>
  <si>
    <t>Soome suhkur 1kg</t>
  </si>
  <si>
    <t>SAMARIN looduslik 18tk</t>
  </si>
  <si>
    <t>SAMARIN apelsini 18tk</t>
  </si>
  <si>
    <t>RUNDA BORDS margariin 400g</t>
  </si>
  <si>
    <t>RISSO toiduõli 1l</t>
  </si>
  <si>
    <t>RISSO taimeõli 1l</t>
  </si>
  <si>
    <t>RISSO sojaõli 1l</t>
  </si>
  <si>
    <t>RISSO päevalilleõli 1l</t>
  </si>
  <si>
    <t>RISSO Oliiviõli Extra Virgin 0,5l</t>
  </si>
  <si>
    <t>RAMA margariin 400g</t>
  </si>
  <si>
    <t>Raesuhkur 250g APETIT</t>
  </si>
  <si>
    <t>PASTA ZARA spiraal nr.57</t>
  </si>
  <si>
    <t>PASTA ZARA sarv nr.27</t>
  </si>
  <si>
    <t>PASTA ZARA lipsud</t>
  </si>
  <si>
    <t>PASTA ZARA keerd nr.61</t>
  </si>
  <si>
    <t>OLIVIA rapsiõli 1l</t>
  </si>
  <si>
    <t>NORDIC Rukkihelbed 700g</t>
  </si>
  <si>
    <t>NORDIC Riisihelbed 800 g</t>
  </si>
  <si>
    <t>NORDIC Puder 4-vilja 700g</t>
  </si>
  <si>
    <t>NORDIC Nisuhelbed 700 g</t>
  </si>
  <si>
    <t>NORDIC Manna 1kg</t>
  </si>
  <si>
    <t>NORDIC Laste metsamarjapuder 2*80g</t>
  </si>
  <si>
    <t>NORDIC Laste Kibuvitsa/meepuder 2*80g</t>
  </si>
  <si>
    <t>NORDIC Laste kaerapuder 2*80g</t>
  </si>
  <si>
    <t>NORDIC Laste 4-viljapuder 2*80g</t>
  </si>
  <si>
    <t>NORDIC Kartulipuder 210g</t>
  </si>
  <si>
    <t>NORDIC Kaerahelv.kliidega 600g</t>
  </si>
  <si>
    <t>MIKAADO Tuhksuhkur roheline 100g</t>
  </si>
  <si>
    <t>MIKAADO Tuhksuhkur oranz 100g</t>
  </si>
  <si>
    <t>MIKAADO Tuhksuhkur kollane 100g</t>
  </si>
  <si>
    <t>Mega Taimeõli 1l</t>
  </si>
  <si>
    <t>LESIEUR Taimeõli 1l</t>
  </si>
  <si>
    <t>Kooreasendaja CEBE 250g</t>
  </si>
  <si>
    <t>Kooreasendaja CARMEN 100g</t>
  </si>
  <si>
    <t>Kond.piim kohviga 400g Läti</t>
  </si>
  <si>
    <t>Kond.piim kakaoga 400g Läti</t>
  </si>
  <si>
    <t>Kohvikoor 12%  10*10g</t>
  </si>
  <si>
    <t>Juustuviilud Toast 150g</t>
  </si>
  <si>
    <t>Juustuviilud Sandwich 150g</t>
  </si>
  <si>
    <t>Juustuviilud Emmentaler 150g</t>
  </si>
  <si>
    <t>Juustuviiliud Chester 150g</t>
  </si>
  <si>
    <t>HUSHALLS EVE küpsetusmargariin 1kg</t>
  </si>
  <si>
    <t>Fruktoossuhkur 500 g</t>
  </si>
  <si>
    <t>Fariinisuhkur pruun Apetit 500g</t>
  </si>
  <si>
    <t>EHRMANNJogurt Extra õ-pirni/maasika</t>
  </si>
  <si>
    <t>EHRMANNJogurt Extra must/virsik 125g</t>
  </si>
  <si>
    <t>EHRMANNJogurt Extra metsm/aprik.125g</t>
  </si>
  <si>
    <t>DELMA margariin 500g</t>
  </si>
  <si>
    <t>DELMA margariin 250g paberis</t>
  </si>
  <si>
    <t>DELMA margariin 250g karbis</t>
  </si>
  <si>
    <t>CremeB naturell 250g</t>
  </si>
  <si>
    <t>CremeB murulaugu 250g</t>
  </si>
  <si>
    <t>CremeB murulaugu 170g</t>
  </si>
  <si>
    <t>CremeB küüslaugu 170g</t>
  </si>
  <si>
    <t>CremeB küüslaugu 100g</t>
  </si>
  <si>
    <t>CremeB kreveti 170g</t>
  </si>
  <si>
    <t>CERBONA 500g Salatimak.</t>
  </si>
  <si>
    <t>CERBONA 500g Makaron</t>
  </si>
  <si>
    <t>CERBONA 500g Keerdmak.</t>
  </si>
  <si>
    <t>BV Puder 4-vilja 500g</t>
  </si>
  <si>
    <t>BV Makar. Vermicelli 500g</t>
  </si>
  <si>
    <t>BV Makar. Spiraalid 500g</t>
  </si>
  <si>
    <t>BV Makar. Spaghetti 500g</t>
  </si>
  <si>
    <t>BV Makar. Sarveke 500g</t>
  </si>
  <si>
    <t>BV Makar. Keerdmakaron 500g</t>
  </si>
  <si>
    <t>BV Kiirkaerahelbed 400g</t>
  </si>
  <si>
    <t>BV Hirss Veski Mati 1kg</t>
  </si>
  <si>
    <t>BV Hernes lihvimata 1kg</t>
  </si>
  <si>
    <t>BV Hernes 500g</t>
  </si>
  <si>
    <t>BV Aeduba Veski Mati 1kg</t>
  </si>
  <si>
    <t>Bosto riis pruun 4*125g</t>
  </si>
  <si>
    <t>Bosto riis Mediterrano 2*250g</t>
  </si>
  <si>
    <t>Bosto riis 500g 4*125</t>
  </si>
  <si>
    <t>Bosto riis 1kg 8*125g</t>
  </si>
  <si>
    <t>BORDS EVE margariin 250g</t>
  </si>
  <si>
    <t>BELETTE määrdejuust paprika-ürdi 250g</t>
  </si>
  <si>
    <t>BELETTE määrdejuust naturaalne 250g</t>
  </si>
  <si>
    <t>BELETTE määrdejuust küüslauguga 250g</t>
  </si>
  <si>
    <t>AROMA margariin 400g</t>
  </si>
  <si>
    <t>AP&amp;KO Pasteet veiseliha 250g</t>
  </si>
  <si>
    <t>AP&amp;KO Pasteet maksa 250g</t>
  </si>
  <si>
    <t>AP&amp;KO Pasteet kanamaksa 250g</t>
  </si>
  <si>
    <t>AP&amp;KO Pasteet kanaliha 250g</t>
  </si>
  <si>
    <t>AP&amp;KO Pasteet (maks+liha) 250g</t>
  </si>
  <si>
    <t>Hind1</t>
  </si>
  <si>
    <t>Pak1</t>
  </si>
  <si>
    <t>Nimetus1</t>
  </si>
  <si>
    <t>Artikkel1</t>
  </si>
  <si>
    <t>Kaupade hinnakiri</t>
  </si>
  <si>
    <t>VONK Võidejuust singiga 100 g</t>
  </si>
  <si>
    <t>VONK Võidejuust krevetiga 100 g</t>
  </si>
  <si>
    <t>VONK Juustuviilud Toast 150g</t>
  </si>
  <si>
    <t>VONK Juustuviilud singiga 150g</t>
  </si>
  <si>
    <t>VONK Juustuviilud Pikant 150 g</t>
  </si>
  <si>
    <t>VONK Juustuviilud peekoniga 150g</t>
  </si>
  <si>
    <t>VILLA ITALIA Makar. Tubetti 500</t>
  </si>
  <si>
    <t>VALDO tatar 0,5kg</t>
  </si>
  <si>
    <t>VALDO riis Ekstra 1kg</t>
  </si>
  <si>
    <t>Vahukoor Meggle 0,25l</t>
  </si>
  <si>
    <t>Tükisuhkur Aupetit 500g</t>
  </si>
  <si>
    <t>Tuhksuhkur SUKKETER 80g</t>
  </si>
  <si>
    <t>Tuhksuhkur 225g LEIVONEN</t>
  </si>
  <si>
    <t>Taani Suhkur 1kg</t>
  </si>
  <si>
    <t>Sul.juust Merevaik küüslauguga 100g</t>
  </si>
  <si>
    <t>Sul.juust Merevaik krevettidega 100g</t>
  </si>
  <si>
    <t>Sul.juust Merevaik krevetiga 200gr</t>
  </si>
  <si>
    <t>Sul.juust Merevaik 200gr</t>
  </si>
  <si>
    <t>Sul.juust Merevaik 100 g</t>
  </si>
  <si>
    <t>Suhkur Restorani 2-pala 1300tk(10kg)</t>
  </si>
  <si>
    <t>Suhkur  50kg kott</t>
  </si>
  <si>
    <t>Suhkruasendaja Diamant (650 tabl)</t>
  </si>
  <si>
    <t>RAMA margariin 250g</t>
  </si>
  <si>
    <t>RAMA Jogurt mix margariin 400g</t>
  </si>
  <si>
    <t>PASTA ZARA 3-värvilised</t>
  </si>
  <si>
    <t>NORDIC makaron Vermicelli 400g</t>
  </si>
  <si>
    <t>NORDIC makaron Spiralli 400g</t>
  </si>
  <si>
    <t>NORDIC makaron Rigato 400g</t>
  </si>
  <si>
    <t>NORDIC makaron Merletto 400g</t>
  </si>
  <si>
    <t>NORDIC makaron Ditalini 400g</t>
  </si>
  <si>
    <t>Lihak. Hakitud sealiha 400g /Prantsuse/</t>
  </si>
  <si>
    <t>LESIEUR Päevalilleõli 1l</t>
  </si>
  <si>
    <t>LESIEUR Maisiõli 1l</t>
  </si>
  <si>
    <t>Kond.piim suhkruta 400g Läti</t>
  </si>
  <si>
    <t>Kond.piim suhkruga 400g Leedu.</t>
  </si>
  <si>
    <t>KEIJU light margariin 400g</t>
  </si>
  <si>
    <t>KEIJU Classic margariin 400g</t>
  </si>
  <si>
    <t>HUSHALLS EVE küpsetusmargariin 500g</t>
  </si>
  <si>
    <t>EHRMANNJogurt piima maas/virsiku 125g</t>
  </si>
  <si>
    <t>EHRMANNJogurt piima kirsi/vaar 125 g</t>
  </si>
  <si>
    <t>EDAM sealiha omas mahlas 400g</t>
  </si>
  <si>
    <t>EDAM loomaliha omas mahlas 400g</t>
  </si>
  <si>
    <t>CremeB murulaugu 100g</t>
  </si>
  <si>
    <t>CremeB küüslaugu 250g</t>
  </si>
  <si>
    <t>COROLI toiduõli 1l</t>
  </si>
  <si>
    <t>CERBONA 500g Spagett</t>
  </si>
  <si>
    <t>CERBONA 500g Sarveke</t>
  </si>
  <si>
    <t>BV Kooritud hernes 1kg</t>
  </si>
  <si>
    <t>BV Kaerakliid 700g</t>
  </si>
  <si>
    <t>BV Kaerahelbed peen pak. 1kg</t>
  </si>
  <si>
    <t>BV Kaerahelbed Myllärin 500g</t>
  </si>
  <si>
    <t>BV Kaerahelbed jäme pak. 1kg</t>
  </si>
  <si>
    <t>BORGES Viinam.-seemne oliivõli 0,5</t>
  </si>
  <si>
    <t>BORGES Ex Virgin oliivõli 0,5</t>
  </si>
  <si>
    <t>BORGES Ex Light oliivõli 0,5l</t>
  </si>
  <si>
    <t>AP&amp;KO Vürtsisealiha 250g</t>
  </si>
  <si>
    <t>AP&amp;KO Turistieine 250g</t>
  </si>
  <si>
    <t>AP&amp;KO Kanaliha omas mahlas 250g</t>
  </si>
  <si>
    <t>AP&amp;KO Hautatud veiseliha  250g</t>
  </si>
  <si>
    <t>AP&amp;KO Hakitud liha zelees 250g</t>
  </si>
  <si>
    <t>Hind2</t>
  </si>
  <si>
    <t>Pak2</t>
  </si>
  <si>
    <t>Nimetus2</t>
  </si>
  <si>
    <t>Artikkel2</t>
  </si>
  <si>
    <t>Table-objekti loomine</t>
  </si>
  <si>
    <t>kood</t>
  </si>
  <si>
    <t>kogus</t>
  </si>
  <si>
    <t>Puuvili</t>
  </si>
  <si>
    <t>hinnad</t>
  </si>
  <si>
    <t>maksumus</t>
  </si>
  <si>
    <t>Riigid</t>
  </si>
  <si>
    <t>P_hinnad</t>
  </si>
  <si>
    <t>P_kood</t>
  </si>
  <si>
    <t>P_Liik</t>
  </si>
  <si>
    <t>P_Hind</t>
  </si>
  <si>
    <t>P_Riik</t>
  </si>
  <si>
    <t>õunad</t>
  </si>
  <si>
    <t>Eesti</t>
  </si>
  <si>
    <t>Poola</t>
  </si>
  <si>
    <t>Holland</t>
  </si>
  <si>
    <t>ploomid</t>
  </si>
  <si>
    <t>Saksa</t>
  </si>
  <si>
    <t>pirnid</t>
  </si>
  <si>
    <t>viinamari</t>
  </si>
  <si>
    <t>Itaalia</t>
  </si>
  <si>
    <t>Hispaania</t>
  </si>
  <si>
    <t>Töötaja kood</t>
  </si>
  <si>
    <t>Eesnimi</t>
  </si>
  <si>
    <t>Sugu</t>
  </si>
  <si>
    <t>Sünniaeg</t>
  </si>
  <si>
    <t>Vanus</t>
  </si>
  <si>
    <t>mees</t>
  </si>
  <si>
    <t>naine</t>
  </si>
  <si>
    <t>Risttabelid - Data/Pivot Table Report…</t>
  </si>
  <si>
    <t>Arvutite müükide arvestus</t>
  </si>
  <si>
    <t>Kuupäev</t>
  </si>
  <si>
    <t>Linn</t>
  </si>
  <si>
    <t>Arvuti</t>
  </si>
  <si>
    <t>Arv</t>
  </si>
  <si>
    <t>Hind</t>
  </si>
  <si>
    <t>Maksumus</t>
  </si>
  <si>
    <t>Frodo</t>
  </si>
  <si>
    <t>Tallinn</t>
  </si>
  <si>
    <t>Aragorn</t>
  </si>
  <si>
    <t>Balrog</t>
  </si>
  <si>
    <t>Gandalf</t>
  </si>
  <si>
    <t>Tartu</t>
  </si>
  <si>
    <t>Eldar</t>
  </si>
  <si>
    <t>Faram</t>
  </si>
  <si>
    <t>Grimbold</t>
  </si>
  <si>
    <t>Elend</t>
  </si>
  <si>
    <t>Rohan</t>
  </si>
  <si>
    <t>Sauron</t>
  </si>
  <si>
    <t>Kalvar</t>
  </si>
  <si>
    <t>Arven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</si>
</sst>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General_)"/>
  </numFmts>
  <fonts count="40">
    <font>
      <sz val="11"/>
      <color theme="1"/>
      <name val="Aptos Narrow"/>
      <family val="2"/>
      <charset val="186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2"/>
      <name val="Arial"/>
      <family val="2"/>
      <charset val="186"/>
    </font>
    <font>
      <sz val="12"/>
      <name val="Arial"/>
      <family val="2"/>
      <charset val="186"/>
    </font>
    <font>
      <b/>
      <sz val="20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0"/>
      <name val="Arial"/>
      <family val="2"/>
      <charset val="204"/>
    </font>
    <font>
      <b/>
      <sz val="14"/>
      <name val="Arial"/>
      <family val="2"/>
      <charset val="186"/>
    </font>
    <font>
      <sz val="10"/>
      <name val="Courier"/>
    </font>
    <font>
      <sz val="10"/>
      <name val="Arial"/>
      <family val="2"/>
      <charset val="186"/>
    </font>
    <font>
      <sz val="12"/>
      <color indexed="81"/>
      <name val="Tahoma"/>
      <family val="2"/>
      <charset val="204"/>
    </font>
    <font>
      <b/>
      <sz val="12"/>
      <color indexed="81"/>
      <name val="Tahoma"/>
      <family val="2"/>
      <charset val="186"/>
    </font>
    <font>
      <i/>
      <sz val="12"/>
      <color indexed="81"/>
      <name val="Tahoma"/>
      <family val="2"/>
      <charset val="204"/>
    </font>
    <font>
      <sz val="12"/>
      <color indexed="56"/>
      <name val="Tahoma"/>
      <family val="2"/>
      <charset val="204"/>
    </font>
    <font>
      <b/>
      <sz val="12"/>
      <color indexed="81"/>
      <name val="Tahoma"/>
      <family val="2"/>
      <charset val="204"/>
    </font>
    <font>
      <i/>
      <sz val="12"/>
      <color indexed="56"/>
      <name val="Tahoma"/>
      <family val="2"/>
      <charset val="204"/>
    </font>
    <font>
      <sz val="8"/>
      <color indexed="81"/>
      <name val="Tahoma"/>
      <family val="2"/>
      <charset val="204"/>
    </font>
    <font>
      <sz val="12"/>
      <color indexed="56"/>
      <name val="Tahoma"/>
      <family val="2"/>
      <charset val="186"/>
    </font>
    <font>
      <sz val="12"/>
      <color indexed="81"/>
      <name val="Tahoma"/>
      <family val="2"/>
      <charset val="186"/>
    </font>
    <font>
      <i/>
      <sz val="12"/>
      <color indexed="56"/>
      <name val="Tahoma"/>
      <family val="2"/>
      <charset val="186"/>
    </font>
    <font>
      <sz val="10"/>
      <name val="Courier"/>
      <family val="1"/>
      <charset val="204"/>
    </font>
    <font>
      <sz val="12"/>
      <name val="Arial"/>
      <family val="2"/>
      <charset val="204"/>
    </font>
    <font>
      <sz val="14"/>
      <color indexed="12"/>
      <name val="Arial"/>
      <family val="2"/>
      <charset val="204"/>
    </font>
    <font>
      <b/>
      <sz val="12"/>
      <name val="Arial"/>
      <family val="2"/>
      <charset val="204"/>
    </font>
    <font>
      <b/>
      <sz val="14"/>
      <color indexed="12"/>
      <name val="Arial"/>
      <family val="2"/>
      <charset val="186"/>
    </font>
    <font>
      <sz val="11"/>
      <color indexed="81"/>
      <name val="Tahoma"/>
      <family val="2"/>
      <charset val="186"/>
    </font>
    <font>
      <b/>
      <sz val="11"/>
      <color indexed="81"/>
      <name val="Tahoma"/>
      <family val="2"/>
      <charset val="186"/>
    </font>
    <font>
      <sz val="8"/>
      <color indexed="81"/>
      <name val="Tahoma"/>
      <family val="2"/>
      <charset val="186"/>
    </font>
    <font>
      <b/>
      <sz val="12"/>
      <color indexed="12"/>
      <name val="Arial"/>
      <family val="2"/>
    </font>
    <font>
      <sz val="16"/>
      <color indexed="81"/>
      <name val="Tahoma"/>
      <family val="2"/>
      <charset val="186"/>
    </font>
    <font>
      <i/>
      <sz val="16"/>
      <color indexed="81"/>
      <name val="Tahoma"/>
      <family val="2"/>
      <charset val="186"/>
    </font>
    <font>
      <i/>
      <sz val="16"/>
      <color theme="5"/>
      <name val="Tw Cen MT"/>
      <family val="2"/>
    </font>
    <font>
      <u/>
      <sz val="10"/>
      <color indexed="12"/>
      <name val="Courier"/>
      <family val="1"/>
      <charset val="204"/>
    </font>
    <font>
      <u/>
      <sz val="12"/>
      <color indexed="12"/>
      <name val="Arial"/>
      <family val="2"/>
      <charset val="186"/>
    </font>
    <font>
      <b/>
      <sz val="14"/>
      <color indexed="12"/>
      <name val="Arial"/>
      <family val="2"/>
    </font>
    <font>
      <b/>
      <i/>
      <sz val="12"/>
      <name val="Arial"/>
      <family val="2"/>
      <charset val="186"/>
    </font>
    <font>
      <i/>
      <sz val="12"/>
      <name val="Arial"/>
      <family val="2"/>
      <charset val="186"/>
    </font>
    <font>
      <b/>
      <sz val="11"/>
      <color indexed="12"/>
      <name val="Tahoma"/>
      <family val="2"/>
      <charset val="186"/>
    </font>
    <font>
      <sz val="11"/>
      <color indexed="12"/>
      <name val="Tahoma"/>
      <family val="2"/>
      <charset val="186"/>
    </font>
  </fonts>
  <fills count="9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7" fillId="0" borderId="0"/>
    <xf numFmtId="166" fontId="9" fillId="0" borderId="0"/>
    <xf numFmtId="166" fontId="21" fillId="0" borderId="0"/>
    <xf numFmtId="0" fontId="7" fillId="0" borderId="0"/>
    <xf numFmtId="0" fontId="22" fillId="0" borderId="0"/>
    <xf numFmtId="0" fontId="4" fillId="0" borderId="0"/>
    <xf numFmtId="0" fontId="6" fillId="0" borderId="0"/>
    <xf numFmtId="0" fontId="33" fillId="0" borderId="0" applyNumberFormat="0" applyFill="0" applyBorder="0" applyAlignment="0" applyProtection="0">
      <alignment vertical="top"/>
      <protection locked="0"/>
    </xf>
  </cellStyleXfs>
  <cellXfs count="63">
    <xf numFmtId="0" fontId="0" fillId="0" borderId="0" xfId="0"/>
    <xf numFmtId="0" fontId="5" fillId="0" borderId="0" xfId="0" applyFont="1" applyAlignment="1">
      <alignment horizontal="left" vertical="center"/>
    </xf>
    <xf numFmtId="0" fontId="1" fillId="0" borderId="0" xfId="2" applyFont="1"/>
    <xf numFmtId="0" fontId="3" fillId="0" borderId="0" xfId="2" applyFont="1"/>
    <xf numFmtId="166" fontId="3" fillId="3" borderId="1" xfId="3" applyFont="1" applyFill="1" applyBorder="1" applyAlignment="1">
      <alignment horizontal="left"/>
    </xf>
    <xf numFmtId="166" fontId="3" fillId="3" borderId="1" xfId="3" applyFont="1" applyFill="1" applyBorder="1" applyAlignment="1">
      <alignment horizontal="center"/>
    </xf>
    <xf numFmtId="166" fontId="10" fillId="0" borderId="0" xfId="3" applyFont="1" applyAlignment="1">
      <alignment horizontal="left"/>
    </xf>
    <xf numFmtId="166" fontId="10" fillId="0" borderId="0" xfId="3" applyFont="1"/>
    <xf numFmtId="166" fontId="4" fillId="0" borderId="0" xfId="3" applyFont="1" applyAlignment="1">
      <alignment horizontal="left"/>
    </xf>
    <xf numFmtId="3" fontId="4" fillId="0" borderId="0" xfId="3" applyNumberFormat="1" applyFont="1" applyAlignment="1">
      <alignment horizontal="right"/>
    </xf>
    <xf numFmtId="1" fontId="4" fillId="0" borderId="0" xfId="3" applyNumberFormat="1" applyFont="1" applyAlignment="1">
      <alignment horizontal="left"/>
    </xf>
    <xf numFmtId="166" fontId="4" fillId="0" borderId="0" xfId="3" applyFont="1"/>
    <xf numFmtId="1" fontId="1" fillId="0" borderId="0" xfId="2" applyNumberFormat="1" applyFont="1"/>
    <xf numFmtId="14" fontId="1" fillId="0" borderId="0" xfId="2" applyNumberFormat="1" applyFont="1"/>
    <xf numFmtId="49" fontId="1" fillId="4" borderId="1" xfId="2" applyNumberFormat="1" applyFont="1" applyFill="1" applyBorder="1"/>
    <xf numFmtId="0" fontId="1" fillId="4" borderId="1" xfId="2" applyFont="1" applyFill="1" applyBorder="1"/>
    <xf numFmtId="49" fontId="1" fillId="0" borderId="0" xfId="2" applyNumberFormat="1" applyFont="1"/>
    <xf numFmtId="0" fontId="8" fillId="0" borderId="0" xfId="2" applyFont="1"/>
    <xf numFmtId="166" fontId="21" fillId="0" borderId="0" xfId="4"/>
    <xf numFmtId="0" fontId="22" fillId="0" borderId="0" xfId="5" applyFont="1"/>
    <xf numFmtId="2" fontId="4" fillId="0" borderId="0" xfId="5" applyNumberFormat="1" applyFont="1"/>
    <xf numFmtId="0" fontId="3" fillId="2" borderId="1" xfId="5" applyFont="1" applyFill="1" applyBorder="1"/>
    <xf numFmtId="0" fontId="23" fillId="0" borderId="0" xfId="5" applyFont="1"/>
    <xf numFmtId="0" fontId="24" fillId="2" borderId="1" xfId="5" applyFont="1" applyFill="1" applyBorder="1"/>
    <xf numFmtId="0" fontId="22" fillId="0" borderId="0" xfId="6"/>
    <xf numFmtId="0" fontId="25" fillId="5" borderId="0" xfId="6" applyFont="1" applyFill="1"/>
    <xf numFmtId="0" fontId="22" fillId="5" borderId="0" xfId="6" applyFill="1"/>
    <xf numFmtId="0" fontId="2" fillId="6" borderId="1" xfId="6" applyFont="1" applyFill="1" applyBorder="1" applyAlignment="1">
      <alignment horizontal="center"/>
    </xf>
    <xf numFmtId="0" fontId="2" fillId="6" borderId="1" xfId="6" applyFont="1" applyFill="1" applyBorder="1" applyAlignment="1">
      <alignment horizontal="left" indent="1"/>
    </xf>
    <xf numFmtId="0" fontId="29" fillId="0" borderId="0" xfId="6" applyFont="1"/>
    <xf numFmtId="0" fontId="2" fillId="3" borderId="1" xfId="6" applyFont="1" applyFill="1" applyBorder="1" applyAlignment="1">
      <alignment horizontal="center"/>
    </xf>
    <xf numFmtId="0" fontId="2" fillId="3" borderId="1" xfId="6" applyFont="1" applyFill="1" applyBorder="1" applyAlignment="1">
      <alignment horizontal="left" indent="1"/>
    </xf>
    <xf numFmtId="0" fontId="2" fillId="3" borderId="1" xfId="6" applyFont="1" applyFill="1" applyBorder="1" applyAlignment="1">
      <alignment horizontal="right"/>
    </xf>
    <xf numFmtId="0" fontId="22" fillId="0" borderId="1" xfId="6" applyBorder="1" applyAlignment="1">
      <alignment horizontal="center"/>
    </xf>
    <xf numFmtId="0" fontId="22" fillId="0" borderId="1" xfId="6" applyBorder="1" applyAlignment="1">
      <alignment horizontal="left" indent="1"/>
    </xf>
    <xf numFmtId="2" fontId="4" fillId="0" borderId="1" xfId="7" applyNumberFormat="1" applyBorder="1"/>
    <xf numFmtId="0" fontId="22" fillId="7" borderId="1" xfId="6" applyFill="1" applyBorder="1" applyAlignment="1">
      <alignment horizontal="center"/>
    </xf>
    <xf numFmtId="0" fontId="22" fillId="7" borderId="1" xfId="6" applyFill="1" applyBorder="1" applyAlignment="1">
      <alignment horizontal="left" indent="1"/>
    </xf>
    <xf numFmtId="2" fontId="22" fillId="7" borderId="1" xfId="6" applyNumberFormat="1" applyFill="1" applyBorder="1"/>
    <xf numFmtId="0" fontId="6" fillId="0" borderId="0" xfId="8"/>
    <xf numFmtId="14" fontId="6" fillId="0" borderId="0" xfId="8" applyNumberFormat="1"/>
    <xf numFmtId="0" fontId="32" fillId="0" borderId="0" xfId="8" applyFont="1"/>
    <xf numFmtId="166" fontId="34" fillId="0" borderId="0" xfId="9" applyNumberFormat="1" applyFont="1" applyAlignment="1" applyProtection="1">
      <alignment vertical="center"/>
    </xf>
    <xf numFmtId="166" fontId="34" fillId="0" borderId="0" xfId="9" applyNumberFormat="1" applyFont="1" applyAlignment="1" applyProtection="1">
      <alignment horizontal="left" vertical="center"/>
    </xf>
    <xf numFmtId="166" fontId="4" fillId="0" borderId="0" xfId="3" applyFont="1" applyAlignment="1">
      <alignment vertical="center"/>
    </xf>
    <xf numFmtId="166" fontId="25" fillId="8" borderId="2" xfId="3" applyFont="1" applyFill="1" applyBorder="1"/>
    <xf numFmtId="166" fontId="4" fillId="8" borderId="3" xfId="3" applyFont="1" applyFill="1" applyBorder="1" applyAlignment="1">
      <alignment horizontal="left"/>
    </xf>
    <xf numFmtId="166" fontId="4" fillId="8" borderId="3" xfId="3" applyFont="1" applyFill="1" applyBorder="1"/>
    <xf numFmtId="166" fontId="4" fillId="8" borderId="4" xfId="3" applyFont="1" applyFill="1" applyBorder="1"/>
    <xf numFmtId="166" fontId="4" fillId="8" borderId="1" xfId="3" applyFont="1" applyFill="1" applyBorder="1"/>
    <xf numFmtId="166" fontId="35" fillId="2" borderId="2" xfId="3" applyFont="1" applyFill="1" applyBorder="1"/>
    <xf numFmtId="166" fontId="9" fillId="2" borderId="3" xfId="3" applyFill="1" applyBorder="1" applyAlignment="1">
      <alignment horizontal="left"/>
    </xf>
    <xf numFmtId="166" fontId="2" fillId="2" borderId="4" xfId="3" applyFont="1" applyFill="1" applyBorder="1"/>
    <xf numFmtId="166" fontId="36" fillId="0" borderId="0" xfId="3" applyFont="1" applyAlignment="1">
      <alignment horizontal="center"/>
    </xf>
    <xf numFmtId="166" fontId="37" fillId="0" borderId="0" xfId="3" applyFont="1" applyAlignment="1">
      <alignment horizontal="centerContinuous"/>
    </xf>
    <xf numFmtId="166" fontId="4" fillId="0" borderId="0" xfId="3" applyFont="1" applyAlignment="1">
      <alignment horizontal="centerContinuous"/>
    </xf>
    <xf numFmtId="166" fontId="37" fillId="0" borderId="0" xfId="3" applyFont="1" applyAlignment="1">
      <alignment horizontal="center"/>
    </xf>
    <xf numFmtId="166" fontId="4" fillId="0" borderId="1" xfId="3" applyFont="1" applyBorder="1"/>
    <xf numFmtId="166" fontId="4" fillId="0" borderId="1" xfId="3" applyFont="1" applyBorder="1" applyAlignment="1">
      <alignment horizontal="center"/>
    </xf>
    <xf numFmtId="3" fontId="4" fillId="0" borderId="1" xfId="3" applyNumberFormat="1" applyFont="1" applyBorder="1"/>
    <xf numFmtId="166" fontId="9" fillId="4" borderId="1" xfId="3" applyFill="1" applyBorder="1"/>
    <xf numFmtId="166" fontId="9" fillId="4" borderId="1" xfId="3" applyFill="1" applyBorder="1" applyAlignment="1">
      <alignment horizontal="left"/>
    </xf>
    <xf numFmtId="14" fontId="4" fillId="0" borderId="1" xfId="3" applyNumberFormat="1" applyFont="1" applyBorder="1" applyAlignment="1">
      <alignment horizontal="center"/>
    </xf>
  </cellXfs>
  <cellStyles count="10">
    <cellStyle name="Hyperlink" xfId="9" builtinId="8"/>
    <cellStyle name="Normal" xfId="0" builtinId="0"/>
    <cellStyle name="Normal 2" xfId="1" xr:uid="{205A89C7-DFF3-4A28-AFCD-20EED621EC8B}"/>
    <cellStyle name="Normal 3" xfId="4" xr:uid="{71E19B0E-3AA0-4979-B865-D76035FA5A96}"/>
    <cellStyle name="Normal 4 3" xfId="8" xr:uid="{461FF0E6-EE3A-4F9A-A69D-914F61E4E326}"/>
    <cellStyle name="Normal 6" xfId="3" xr:uid="{715E1790-E5BF-465A-A950-710FCF107B96}"/>
    <cellStyle name="Normal_Harjutus10_1" xfId="6" xr:uid="{D0634276-3E0D-4E45-A11E-42B0F5E8D48F}"/>
    <cellStyle name="Normal_kaks_hinnakirja" xfId="5" xr:uid="{2CFDA48B-CA0D-442D-B4AA-2721663D2300}"/>
    <cellStyle name="Normal_Loeng_1_7_8" xfId="2" xr:uid="{55D53FE4-4237-43F6-B248-39E3326349B6}"/>
    <cellStyle name="Normal_Vharjutus10_1" xfId="7" xr:uid="{DB3FF762-2F8A-403B-B5CE-2FA542E3FD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73025</xdr:colOff>
      <xdr:row>0</xdr:row>
      <xdr:rowOff>25400</xdr:rowOff>
    </xdr:from>
    <xdr:to>
      <xdr:col>7</xdr:col>
      <xdr:colOff>536575</xdr:colOff>
      <xdr:row>18</xdr:row>
      <xdr:rowOff>149225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9E0A8AB-A78C-4A7E-962F-A642F465B0DA}"/>
            </a:ext>
          </a:extLst>
        </xdr:cNvPr>
        <xdr:cNvSpPr txBox="1"/>
      </xdr:nvSpPr>
      <xdr:spPr>
        <a:xfrm>
          <a:off x="73025" y="25400"/>
          <a:ext cx="5086350" cy="3095625"/>
        </a:xfrm>
        <a:prstGeom prst="rect">
          <a:avLst/>
        </a:prstGeom>
        <a:solidFill>
          <a:schemeClr val="bg1"/>
        </a:solidFill>
        <a:ln w="9525" cmpd="sng">
          <a:solidFill>
            <a:schemeClr val="bg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t-EE" sz="1100">
            <a:latin typeface="Arial" pitchFamily="34" charset="0"/>
            <a:cs typeface="Arial" pitchFamily="34" charset="0"/>
          </a:endParaRPr>
        </a:p>
        <a:p>
          <a:r>
            <a:rPr lang="et-EE" sz="1100" b="1">
              <a:latin typeface="Arial" pitchFamily="34" charset="0"/>
              <a:cs typeface="Arial" pitchFamily="34" charset="0"/>
            </a:rPr>
            <a:t>Filtreerida</a:t>
          </a:r>
          <a:r>
            <a:rPr lang="et-EE" sz="1100">
              <a:latin typeface="Arial" pitchFamily="34" charset="0"/>
              <a:cs typeface="Arial" pitchFamily="34" charset="0"/>
            </a:rPr>
            <a:t> töölehelt </a:t>
          </a:r>
          <a:r>
            <a:rPr lang="et-EE" sz="1100" b="1" i="0">
              <a:latin typeface="Arial" pitchFamily="34" charset="0"/>
              <a:cs typeface="Arial" pitchFamily="34" charset="0"/>
            </a:rPr>
            <a:t>Kauplus_1</a:t>
          </a:r>
          <a:r>
            <a:rPr lang="et-EE" sz="1100">
              <a:latin typeface="Arial" pitchFamily="34" charset="0"/>
              <a:cs typeface="Arial" pitchFamily="34" charset="0"/>
            </a:rPr>
            <a:t> sellele töölehele kirjed, mis rahuldavad tingimust :</a:t>
          </a:r>
        </a:p>
        <a:p>
          <a:pPr lvl="1"/>
          <a:r>
            <a:rPr lang="et-EE" sz="1100">
              <a:latin typeface="Arial" pitchFamily="34" charset="0"/>
              <a:cs typeface="Arial" pitchFamily="34" charset="0"/>
            </a:rPr>
            <a:t>- </a:t>
          </a:r>
          <a:r>
            <a:rPr lang="et-EE" sz="1100" i="1" baseline="0">
              <a:latin typeface="Arial" pitchFamily="34" charset="0"/>
              <a:cs typeface="Arial" pitchFamily="34" charset="0"/>
            </a:rPr>
            <a:t>Kõik õlid</a:t>
          </a:r>
          <a:r>
            <a:rPr lang="ru-RU" sz="1100" baseline="0">
              <a:latin typeface="Arial" pitchFamily="34" charset="0"/>
              <a:cs typeface="Arial" pitchFamily="34" charset="0"/>
            </a:rPr>
            <a:t>, </a:t>
          </a:r>
          <a:r>
            <a:rPr lang="et-EE" sz="1100" i="1" baseline="0">
              <a:latin typeface="Arial" pitchFamily="34" charset="0"/>
              <a:cs typeface="Arial" pitchFamily="34" charset="0"/>
            </a:rPr>
            <a:t>väljaarvatud </a:t>
          </a:r>
          <a:r>
            <a:rPr lang="ru-RU" sz="1100" i="1" baseline="0">
              <a:latin typeface="Arial" pitchFamily="34" charset="0"/>
              <a:cs typeface="Arial" pitchFamily="34" charset="0"/>
            </a:rPr>
            <a:t> </a:t>
          </a:r>
          <a:r>
            <a:rPr lang="et-EE" sz="1100" i="1" baseline="0">
              <a:latin typeface="Arial" pitchFamily="34" charset="0"/>
              <a:cs typeface="Arial" pitchFamily="34" charset="0"/>
            </a:rPr>
            <a:t>Risso</a:t>
          </a:r>
          <a:r>
            <a:rPr lang="et-EE" sz="1100" baseline="0">
              <a:latin typeface="Arial" pitchFamily="34" charset="0"/>
              <a:cs typeface="Arial" pitchFamily="34" charset="0"/>
            </a:rPr>
            <a:t>; </a:t>
          </a:r>
        </a:p>
        <a:p>
          <a:pPr lvl="1"/>
          <a:r>
            <a:rPr lang="et-EE" sz="1100" baseline="0">
              <a:latin typeface="Arial" pitchFamily="34" charset="0"/>
              <a:cs typeface="Arial" pitchFamily="34" charset="0"/>
            </a:rPr>
            <a:t>- Toidukaubad, mille </a:t>
          </a:r>
          <a:r>
            <a:rPr lang="et-EE" sz="1100" i="1" baseline="0">
              <a:latin typeface="Arial" pitchFamily="34" charset="0"/>
              <a:cs typeface="Arial" pitchFamily="34" charset="0"/>
            </a:rPr>
            <a:t>nimetus sisaldab teksti </a:t>
          </a:r>
          <a:r>
            <a:rPr lang="ru-RU" sz="1100" i="1" baseline="0">
              <a:latin typeface="Arial" pitchFamily="34" charset="0"/>
              <a:cs typeface="Arial" pitchFamily="34" charset="0"/>
            </a:rPr>
            <a:t> </a:t>
          </a:r>
          <a:r>
            <a:rPr lang="et-EE" sz="1100" i="1" baseline="0">
              <a:latin typeface="Arial" pitchFamily="34" charset="0"/>
              <a:cs typeface="Arial" pitchFamily="34" charset="0"/>
            </a:rPr>
            <a:t>küüs- või murulauk</a:t>
          </a:r>
          <a:r>
            <a:rPr lang="et-EE" sz="1100" baseline="0">
              <a:latin typeface="Arial" pitchFamily="34" charset="0"/>
              <a:cs typeface="Arial" pitchFamily="34" charset="0"/>
            </a:rPr>
            <a:t>;</a:t>
          </a:r>
          <a:r>
            <a:rPr lang="ru-RU" sz="1100" baseline="0">
              <a:latin typeface="Arial" pitchFamily="34" charset="0"/>
              <a:cs typeface="Arial" pitchFamily="34" charset="0"/>
            </a:rPr>
            <a:t> </a:t>
          </a:r>
        </a:p>
        <a:p>
          <a:pPr lvl="1"/>
          <a:r>
            <a:rPr lang="et-EE" sz="1100" baseline="0">
              <a:latin typeface="Arial" pitchFamily="34" charset="0"/>
              <a:cs typeface="Arial" pitchFamily="34" charset="0"/>
            </a:rPr>
            <a:t>- Kaubad </a:t>
          </a:r>
          <a:r>
            <a:rPr lang="ru-RU" sz="1100" i="1" baseline="0">
              <a:latin typeface="Arial" pitchFamily="34" charset="0"/>
              <a:cs typeface="Arial" pitchFamily="34" charset="0"/>
            </a:rPr>
            <a:t>150 </a:t>
          </a:r>
          <a:r>
            <a:rPr lang="et-EE" sz="1100" i="1" baseline="0">
              <a:latin typeface="Arial" pitchFamily="34" charset="0"/>
              <a:cs typeface="Arial" pitchFamily="34" charset="0"/>
            </a:rPr>
            <a:t>grammilistes pakkides</a:t>
          </a:r>
          <a:r>
            <a:rPr lang="et-EE" sz="1100" baseline="0">
              <a:latin typeface="Arial" pitchFamily="34" charset="0"/>
              <a:cs typeface="Arial" pitchFamily="34" charset="0"/>
            </a:rPr>
            <a:t>;</a:t>
          </a:r>
          <a:endParaRPr lang="ru-RU" sz="1100" baseline="0">
            <a:latin typeface="Arial" pitchFamily="34" charset="0"/>
            <a:cs typeface="Arial" pitchFamily="34" charset="0"/>
          </a:endParaRPr>
        </a:p>
        <a:p>
          <a:pPr lvl="1"/>
          <a:r>
            <a:rPr lang="et-EE" sz="1100" baseline="0">
              <a:latin typeface="Arial" pitchFamily="34" charset="0"/>
              <a:cs typeface="Arial" pitchFamily="34" charset="0"/>
            </a:rPr>
            <a:t>- </a:t>
          </a:r>
          <a:r>
            <a:rPr lang="et-EE" sz="1100" i="1" baseline="0">
              <a:latin typeface="Arial" pitchFamily="34" charset="0"/>
              <a:cs typeface="Arial" pitchFamily="34" charset="0"/>
            </a:rPr>
            <a:t>Juustud</a:t>
          </a:r>
          <a:r>
            <a:rPr lang="et-EE" sz="1100" baseline="0">
              <a:latin typeface="Arial" pitchFamily="34" charset="0"/>
              <a:cs typeface="Arial" pitchFamily="34" charset="0"/>
            </a:rPr>
            <a:t>, mis on </a:t>
          </a:r>
          <a:r>
            <a:rPr lang="et-EE" sz="1100" i="1" baseline="0">
              <a:latin typeface="Arial" pitchFamily="34" charset="0"/>
              <a:cs typeface="Arial" pitchFamily="34" charset="0"/>
            </a:rPr>
            <a:t>kallimad kui </a:t>
          </a:r>
          <a:r>
            <a:rPr lang="ru-RU" sz="1100" i="1" baseline="0">
              <a:latin typeface="Arial" pitchFamily="34" charset="0"/>
              <a:cs typeface="Arial" pitchFamily="34" charset="0"/>
            </a:rPr>
            <a:t>1 </a:t>
          </a:r>
          <a:r>
            <a:rPr lang="et-EE" sz="1100" i="1" baseline="0">
              <a:latin typeface="Arial" pitchFamily="34" charset="0"/>
              <a:cs typeface="Arial" pitchFamily="34" charset="0"/>
            </a:rPr>
            <a:t>Euro</a:t>
          </a:r>
          <a:r>
            <a:rPr lang="et-EE" sz="1100" baseline="0">
              <a:latin typeface="Arial" pitchFamily="34" charset="0"/>
              <a:cs typeface="Arial" pitchFamily="34" charset="0"/>
            </a:rPr>
            <a:t>;</a:t>
          </a:r>
          <a:endParaRPr lang="ru-RU" sz="1100" baseline="0">
            <a:latin typeface="Arial" pitchFamily="34" charset="0"/>
            <a:cs typeface="Arial" pitchFamily="34" charset="0"/>
          </a:endParaRPr>
        </a:p>
        <a:p>
          <a:pPr lvl="1"/>
          <a:r>
            <a:rPr lang="et-EE" sz="1100" baseline="0">
              <a:latin typeface="Arial" pitchFamily="34" charset="0"/>
              <a:cs typeface="Arial" pitchFamily="34" charset="0"/>
            </a:rPr>
            <a:t>- </a:t>
          </a:r>
          <a:r>
            <a:rPr lang="et-EE" sz="1100" i="1" baseline="0">
              <a:latin typeface="Arial" pitchFamily="34" charset="0"/>
              <a:cs typeface="Arial" pitchFamily="34" charset="0"/>
            </a:rPr>
            <a:t>Suhkur</a:t>
          </a:r>
          <a:r>
            <a:rPr lang="et-EE" sz="1100" baseline="0">
              <a:latin typeface="Arial" pitchFamily="34" charset="0"/>
              <a:cs typeface="Arial" pitchFamily="34" charset="0"/>
            </a:rPr>
            <a:t>;</a:t>
          </a:r>
        </a:p>
        <a:p>
          <a:pPr lvl="1"/>
          <a:r>
            <a:rPr lang="et-EE" sz="1100" baseline="0">
              <a:latin typeface="Arial" pitchFamily="34" charset="0"/>
              <a:cs typeface="Arial" pitchFamily="34" charset="0"/>
            </a:rPr>
            <a:t>- </a:t>
          </a:r>
          <a:r>
            <a:rPr lang="et-EE" sz="1100" i="1" baseline="0">
              <a:latin typeface="Arial" pitchFamily="34" charset="0"/>
              <a:cs typeface="Arial" pitchFamily="34" charset="0"/>
            </a:rPr>
            <a:t>Lastekaubad</a:t>
          </a:r>
          <a:r>
            <a:rPr lang="et-EE" sz="1100" baseline="0">
              <a:latin typeface="Arial" pitchFamily="34" charset="0"/>
              <a:cs typeface="Arial" pitchFamily="34" charset="0"/>
            </a:rPr>
            <a:t>;</a:t>
          </a:r>
        </a:p>
        <a:p>
          <a:pPr lvl="1"/>
          <a:r>
            <a:rPr lang="et-EE" sz="1100" baseline="0">
              <a:latin typeface="Arial" pitchFamily="34" charset="0"/>
              <a:cs typeface="Arial" pitchFamily="34" charset="0"/>
            </a:rPr>
            <a:t>- kaubad, </a:t>
          </a:r>
          <a:r>
            <a:rPr lang="et-EE" sz="1100" i="1" baseline="0">
              <a:latin typeface="Arial" pitchFamily="34" charset="0"/>
              <a:cs typeface="Arial" pitchFamily="34" charset="0"/>
            </a:rPr>
            <a:t>mis on 1 kilolistes pakkides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t-EE" sz="1100">
            <a:solidFill>
              <a:schemeClr val="dk1"/>
            </a:solidFill>
            <a:latin typeface="Arial" pitchFamily="34" charset="0"/>
            <a:ea typeface="+mn-ea"/>
            <a:cs typeface="Arial" pitchFamily="34" charset="0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t-EE" sz="11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Filtreerida</a:t>
          </a:r>
          <a:r>
            <a:rPr lang="et-EE" sz="11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töölehelt </a:t>
          </a:r>
          <a:r>
            <a:rPr lang="et-EE" sz="1100" b="1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Kauplus_2</a:t>
          </a:r>
          <a:r>
            <a:rPr lang="et-EE" sz="110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sellele töölehele kirjed, mis rahuldavad tingimust :</a:t>
          </a:r>
          <a:endParaRPr lang="et-EE">
            <a:latin typeface="Arial" pitchFamily="34" charset="0"/>
            <a:cs typeface="Arial" pitchFamily="34" charset="0"/>
          </a:endParaRPr>
        </a:p>
        <a:p>
          <a:pPr lvl="1"/>
          <a:r>
            <a:rPr lang="et-EE" sz="1100" baseline="0">
              <a:latin typeface="Arial" pitchFamily="34" charset="0"/>
              <a:cs typeface="Arial" pitchFamily="34" charset="0"/>
            </a:rPr>
            <a:t>- Kaubad </a:t>
          </a:r>
          <a:r>
            <a:rPr lang="et-EE" sz="1100" i="1" baseline="0">
              <a:latin typeface="Arial" pitchFamily="34" charset="0"/>
              <a:cs typeface="Arial" pitchFamily="34" charset="0"/>
            </a:rPr>
            <a:t>krevettidega;</a:t>
          </a:r>
          <a:endParaRPr lang="ru-RU" sz="1100" i="1" baseline="0">
            <a:latin typeface="Arial" pitchFamily="34" charset="0"/>
            <a:cs typeface="Arial" pitchFamily="34" charset="0"/>
          </a:endParaRPr>
        </a:p>
        <a:p>
          <a:pPr lvl="1"/>
          <a:r>
            <a:rPr lang="et-EE" sz="1100" baseline="0">
              <a:latin typeface="Arial" pitchFamily="34" charset="0"/>
              <a:cs typeface="Arial" pitchFamily="34" charset="0"/>
            </a:rPr>
            <a:t>- Kaubad </a:t>
          </a:r>
          <a:r>
            <a:rPr lang="et-EE" sz="1100" i="1" baseline="0">
              <a:latin typeface="Arial" pitchFamily="34" charset="0"/>
              <a:cs typeface="Arial" pitchFamily="34" charset="0"/>
            </a:rPr>
            <a:t>sealihast</a:t>
          </a:r>
          <a:r>
            <a:rPr lang="et-EE" sz="1100" baseline="0">
              <a:latin typeface="Arial" pitchFamily="34" charset="0"/>
              <a:cs typeface="Arial" pitchFamily="34" charset="0"/>
            </a:rPr>
            <a:t>; </a:t>
          </a:r>
        </a:p>
        <a:p>
          <a:pPr lvl="1"/>
          <a:r>
            <a:rPr lang="et-EE" sz="1100" baseline="0">
              <a:latin typeface="Arial" pitchFamily="34" charset="0"/>
              <a:cs typeface="Arial" pitchFamily="34" charset="0"/>
            </a:rPr>
            <a:t>- </a:t>
          </a:r>
          <a:r>
            <a:rPr lang="et-EE" sz="1100" i="1" baseline="0">
              <a:latin typeface="Arial" pitchFamily="34" charset="0"/>
              <a:cs typeface="Arial" pitchFamily="34" charset="0"/>
            </a:rPr>
            <a:t>Riis</a:t>
          </a:r>
          <a:r>
            <a:rPr lang="et-EE" sz="1100" baseline="0">
              <a:latin typeface="Arial" pitchFamily="34" charset="0"/>
              <a:cs typeface="Arial" pitchFamily="34" charset="0"/>
            </a:rPr>
            <a:t>, mis </a:t>
          </a:r>
          <a:r>
            <a:rPr lang="et-EE" sz="1100" i="1" baseline="0">
              <a:latin typeface="Arial" pitchFamily="34" charset="0"/>
              <a:cs typeface="Arial" pitchFamily="34" charset="0"/>
            </a:rPr>
            <a:t>maksab 1–1,5 Euro</a:t>
          </a:r>
          <a:r>
            <a:rPr lang="et-EE" sz="1100" baseline="0">
              <a:latin typeface="Arial" pitchFamily="34" charset="0"/>
              <a:cs typeface="Arial" pitchFamily="34" charset="0"/>
            </a:rPr>
            <a:t>;</a:t>
          </a:r>
        </a:p>
        <a:p>
          <a:pPr lvl="1"/>
          <a:r>
            <a:rPr lang="et-EE" sz="1100" baseline="0">
              <a:latin typeface="Arial" pitchFamily="34" charset="0"/>
              <a:cs typeface="Arial" pitchFamily="34" charset="0"/>
            </a:rPr>
            <a:t>- Kaubad, mida on </a:t>
          </a:r>
          <a:r>
            <a:rPr lang="et-EE" sz="1100" i="1" baseline="0">
              <a:latin typeface="Arial" pitchFamily="34" charset="0"/>
              <a:cs typeface="Arial" pitchFamily="34" charset="0"/>
            </a:rPr>
            <a:t>järgi jäänud vähem kui 5 pakki</a:t>
          </a:r>
          <a:r>
            <a:rPr lang="et-EE" sz="1100" baseline="0">
              <a:latin typeface="Arial" pitchFamily="34" charset="0"/>
              <a:cs typeface="Arial" pitchFamily="34" charset="0"/>
            </a:rPr>
            <a:t>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5197</xdr:colOff>
      <xdr:row>0</xdr:row>
      <xdr:rowOff>0</xdr:rowOff>
    </xdr:from>
    <xdr:to>
      <xdr:col>7</xdr:col>
      <xdr:colOff>2</xdr:colOff>
      <xdr:row>10</xdr:row>
      <xdr:rowOff>155863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07200DD-6875-413A-BE76-CB80C86779B6}"/>
            </a:ext>
          </a:extLst>
        </xdr:cNvPr>
        <xdr:cNvSpPr txBox="1"/>
      </xdr:nvSpPr>
      <xdr:spPr>
        <a:xfrm>
          <a:off x="5197" y="0"/>
          <a:ext cx="4795405" cy="2067213"/>
        </a:xfrm>
        <a:prstGeom prst="rect">
          <a:avLst/>
        </a:prstGeom>
        <a:solidFill>
          <a:srgbClr val="FFFFCC"/>
        </a:solidFill>
        <a:ln w="3175">
          <a:solidFill>
            <a:sysClr val="windowText" lastClr="000000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/>
        <a:p>
          <a:pPr rtl="0"/>
          <a:r>
            <a:rPr lang="et-EE" sz="1200" b="1" i="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Täita iseseisvalt!</a:t>
          </a:r>
        </a:p>
        <a:p>
          <a:pPr rtl="0"/>
          <a:r>
            <a:rPr lang="et-EE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Määrake sellele töölehele järgmiste kriteeriumitega arendatud filtrid.</a:t>
          </a:r>
          <a:endParaRPr lang="et-EE" sz="1200">
            <a:effectLst/>
          </a:endParaRPr>
        </a:p>
        <a:p>
          <a:pPr rtl="0"/>
          <a:r>
            <a:rPr lang="et-EE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 </a:t>
          </a:r>
          <a:r>
            <a:rPr lang="en-US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Amet on </a:t>
          </a:r>
          <a:r>
            <a:rPr lang="en-US" sz="12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juhataja</a:t>
          </a:r>
          <a:r>
            <a:rPr lang="en-US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või </a:t>
          </a:r>
          <a:r>
            <a:rPr lang="en-US" sz="12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sekretär</a:t>
          </a:r>
          <a:r>
            <a:rPr lang="en-US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ja Osakond on </a:t>
          </a:r>
          <a:r>
            <a:rPr lang="en-US" sz="12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Müük</a:t>
          </a:r>
          <a:r>
            <a:rPr lang="en-US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või </a:t>
          </a:r>
          <a:r>
            <a:rPr lang="en-US" sz="12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</a:t>
          </a:r>
          <a:r>
            <a:rPr lang="en-US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;</a:t>
          </a:r>
          <a:endParaRPr lang="et-EE" sz="1200">
            <a:effectLst/>
          </a:endParaRPr>
        </a:p>
        <a:p>
          <a:pPr rtl="0"/>
          <a:r>
            <a:rPr lang="et-EE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</a:t>
          </a:r>
          <a:r>
            <a:rPr lang="en-US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Vanus &lt;=50 ja Palk &gt;=1500</a:t>
          </a:r>
          <a:r>
            <a:rPr lang="et-EE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;</a:t>
          </a:r>
        </a:p>
        <a:p>
          <a:pPr rtl="0"/>
          <a:r>
            <a:rPr lang="et-EE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3) S</a:t>
          </a:r>
          <a:r>
            <a:rPr lang="en-US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ugu on </a:t>
          </a:r>
          <a:r>
            <a:rPr lang="en-US" sz="12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mees</a:t>
          </a:r>
          <a:r>
            <a:rPr lang="en-US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Vanus </a:t>
          </a:r>
          <a:r>
            <a:rPr lang="en-US" sz="12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suurem kui 50 </a:t>
          </a:r>
          <a:r>
            <a:rPr lang="en-US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ja Palk </a:t>
          </a:r>
          <a:r>
            <a:rPr lang="en-US" sz="12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väiksem kui 10000</a:t>
          </a:r>
          <a:r>
            <a:rPr lang="et-EE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;</a:t>
          </a:r>
          <a:endParaRPr lang="et-EE" sz="1200">
            <a:effectLst/>
          </a:endParaRPr>
        </a:p>
        <a:p>
          <a:pPr rtl="0"/>
          <a:r>
            <a:rPr lang="et-EE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4) Mehed, kelle eesnimi lõpeb tähega "o" </a:t>
          </a:r>
          <a:endParaRPr lang="et-EE" sz="1200">
            <a:effectLst/>
          </a:endParaRPr>
        </a:p>
        <a:p>
          <a:pPr rtl="0"/>
          <a:r>
            <a:rPr lang="et-EE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5) Tootmise ja Transpordi osakondade töötajad palkadega alla keskmise;</a:t>
          </a:r>
          <a:endParaRPr lang="et-EE" sz="1200">
            <a:effectLst/>
          </a:endParaRPr>
        </a:p>
        <a:p>
          <a:pPr rtl="0"/>
          <a:r>
            <a:rPr lang="et-EE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6) Märtsikuu sünnipäevalapsed. </a:t>
          </a:r>
        </a:p>
        <a:p>
          <a:pPr rtl="0"/>
          <a:endParaRPr lang="et-EE" sz="1200" b="0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rtl="0"/>
          <a:r>
            <a:rPr lang="et-EE" sz="12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Kõik saadud vastused kontrollida Autofiltri abil.</a:t>
          </a:r>
          <a:endParaRPr lang="et-EE" sz="1200">
            <a:effectLst/>
          </a:endParaRPr>
        </a:p>
        <a:p>
          <a:endParaRPr lang="et-EE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livettu-my.sharepoint.com/Users/Irina%20Amitan/Documents/Dokumendid/irina/Sugis_16/Koolitus_2016/Kord_1/paev_1_tehtud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Irina%20Amitan/Documents/Dokumendid/irina/Sugis_16/Koolitus_2016/Kord_1/paev_1_tehtud.xlsx" TargetMode="External"/><Relationship Id="rId1" Type="http://schemas.openxmlformats.org/officeDocument/2006/relationships/externalLinkPath" Target="/Users/Irina%20Amitan/Documents/Dokumendid/irina/Sugis_16/Koolitus_2016/Kord_1/paev_1_tehtud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.ttu.ee\home\Users\Irina%20Amitan\Documents\Dokumendid\irina\Sugis_16\Koolitus_2016\Kord_1\paev_1_tehtu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L1"/>
      <sheetName val="Müügid"/>
      <sheetName val="Hinnakiri"/>
      <sheetName val="Isikud"/>
      <sheetName val="FunctionIfS "/>
      <sheetName val="YL5"/>
      <sheetName val="Sheet2"/>
      <sheetName val="Isikud_2"/>
      <sheetName val="abi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7">
          <cell r="C7" t="str">
            <v>Harjumaa</v>
          </cell>
          <cell r="E7" t="str">
            <v>Kuressaare</v>
          </cell>
        </row>
        <row r="8">
          <cell r="C8" t="str">
            <v>Harjumaa, Harku Vald</v>
          </cell>
          <cell r="E8" t="str">
            <v>Maardu</v>
          </cell>
        </row>
        <row r="9">
          <cell r="C9" t="str">
            <v>Harjumaa, Kuusalu Vald</v>
          </cell>
          <cell r="E9" t="str">
            <v>Narva</v>
          </cell>
        </row>
        <row r="10">
          <cell r="C10" t="str">
            <v>Harjumaa, Saku Alevik</v>
          </cell>
          <cell r="E10" t="str">
            <v>Pärnu</v>
          </cell>
        </row>
        <row r="11">
          <cell r="C11" t="str">
            <v>Harjumaa, Saku Vald</v>
          </cell>
          <cell r="E11" t="str">
            <v>Tallinn</v>
          </cell>
        </row>
        <row r="12">
          <cell r="C12" t="str">
            <v>Harjumaa, Saue Vald</v>
          </cell>
          <cell r="E12" t="str">
            <v>Tartu</v>
          </cell>
        </row>
        <row r="13">
          <cell r="C13" t="str">
            <v>Harjumaa, Viimsi Vald</v>
          </cell>
        </row>
        <row r="14">
          <cell r="C14" t="str">
            <v>Kuressaare</v>
          </cell>
        </row>
        <row r="15">
          <cell r="C15" t="str">
            <v>Maardu</v>
          </cell>
        </row>
        <row r="16">
          <cell r="C16" t="str">
            <v>Narva</v>
          </cell>
        </row>
        <row r="17">
          <cell r="C17" t="str">
            <v>Põlvamaa, Kõlleste Vald</v>
          </cell>
        </row>
        <row r="18">
          <cell r="C18" t="str">
            <v>Pärnu</v>
          </cell>
        </row>
        <row r="19">
          <cell r="C19" t="str">
            <v>Pärnumaa, Audru Vald</v>
          </cell>
        </row>
        <row r="20">
          <cell r="C20" t="str">
            <v>Tallinn</v>
          </cell>
        </row>
        <row r="21">
          <cell r="C21" t="str">
            <v>Tartu</v>
          </cell>
        </row>
        <row r="22">
          <cell r="C22" t="str">
            <v>Tartumaa</v>
          </cell>
        </row>
        <row r="23">
          <cell r="C23" t="str">
            <v>Tartumaa, Luunja Vald</v>
          </cell>
        </row>
        <row r="24">
          <cell r="C24" t="str">
            <v>Viljandimaa, Suure-Jaani Vald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YL1"/>
      <sheetName val="Müügid"/>
      <sheetName val="Hinnakiri"/>
      <sheetName val="Isikud"/>
      <sheetName val="FunctionIfS "/>
      <sheetName val="YL5"/>
      <sheetName val="Sheet2"/>
      <sheetName val="Isikud_2"/>
      <sheetName val="abi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7">
          <cell r="C7" t="str">
            <v>Harjumaa</v>
          </cell>
          <cell r="E7" t="str">
            <v>Kuressaare</v>
          </cell>
        </row>
        <row r="8">
          <cell r="C8" t="str">
            <v>Harjumaa, Harku Vald</v>
          </cell>
          <cell r="E8" t="str">
            <v>Maardu</v>
          </cell>
        </row>
        <row r="9">
          <cell r="C9" t="str">
            <v>Harjumaa, Kuusalu Vald</v>
          </cell>
          <cell r="E9" t="str">
            <v>Narva</v>
          </cell>
        </row>
        <row r="10">
          <cell r="C10" t="str">
            <v>Harjumaa, Saku Alevik</v>
          </cell>
          <cell r="E10" t="str">
            <v>Pärnu</v>
          </cell>
        </row>
        <row r="11">
          <cell r="C11" t="str">
            <v>Harjumaa, Saku Vald</v>
          </cell>
          <cell r="E11" t="str">
            <v>Tallinn</v>
          </cell>
        </row>
        <row r="12">
          <cell r="C12" t="str">
            <v>Harjumaa, Saue Vald</v>
          </cell>
          <cell r="E12" t="str">
            <v>Tartu</v>
          </cell>
        </row>
        <row r="13">
          <cell r="C13" t="str">
            <v>Harjumaa, Viimsi Vald</v>
          </cell>
        </row>
        <row r="14">
          <cell r="C14" t="str">
            <v>Kuressaare</v>
          </cell>
        </row>
        <row r="15">
          <cell r="C15" t="str">
            <v>Maardu</v>
          </cell>
        </row>
        <row r="16">
          <cell r="C16" t="str">
            <v>Narva</v>
          </cell>
        </row>
        <row r="17">
          <cell r="C17" t="str">
            <v>Põlvamaa, Kõlleste Vald</v>
          </cell>
        </row>
        <row r="18">
          <cell r="C18" t="str">
            <v>Pärnu</v>
          </cell>
        </row>
        <row r="19">
          <cell r="C19" t="str">
            <v>Pärnumaa, Audru Vald</v>
          </cell>
        </row>
        <row r="20">
          <cell r="C20" t="str">
            <v>Tallinn</v>
          </cell>
        </row>
        <row r="21">
          <cell r="C21" t="str">
            <v>Tartu</v>
          </cell>
        </row>
        <row r="22">
          <cell r="C22" t="str">
            <v>Tartumaa</v>
          </cell>
        </row>
        <row r="23">
          <cell r="C23" t="str">
            <v>Tartumaa, Luunja Vald</v>
          </cell>
        </row>
        <row r="24">
          <cell r="C24" t="str">
            <v>Viljandimaa, Suure-Jaani Vald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L1"/>
      <sheetName val="Müügid"/>
      <sheetName val="Hinnakiri"/>
      <sheetName val="Isikud"/>
      <sheetName val="FunctionIfS "/>
      <sheetName val="YL5"/>
      <sheetName val="Sheet2"/>
      <sheetName val="Isikud_2"/>
      <sheetName val="abi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7">
          <cell r="C7" t="str">
            <v>Harjumaa</v>
          </cell>
          <cell r="E7" t="str">
            <v>Kuressaare</v>
          </cell>
        </row>
        <row r="8">
          <cell r="C8" t="str">
            <v>Harjumaa, Harku Vald</v>
          </cell>
          <cell r="E8" t="str">
            <v>Maardu</v>
          </cell>
        </row>
        <row r="9">
          <cell r="C9" t="str">
            <v>Harjumaa, Kuusalu Vald</v>
          </cell>
          <cell r="E9" t="str">
            <v>Narva</v>
          </cell>
        </row>
        <row r="10">
          <cell r="C10" t="str">
            <v>Harjumaa, Saku Alevik</v>
          </cell>
          <cell r="E10" t="str">
            <v>Pärnu</v>
          </cell>
        </row>
        <row r="11">
          <cell r="C11" t="str">
            <v>Harjumaa, Saku Vald</v>
          </cell>
          <cell r="E11" t="str">
            <v>Tallinn</v>
          </cell>
        </row>
        <row r="12">
          <cell r="C12" t="str">
            <v>Harjumaa, Saue Vald</v>
          </cell>
          <cell r="E12" t="str">
            <v>Tartu</v>
          </cell>
        </row>
        <row r="13">
          <cell r="C13" t="str">
            <v>Harjumaa, Viimsi Vald</v>
          </cell>
        </row>
        <row r="14">
          <cell r="C14" t="str">
            <v>Kuressaare</v>
          </cell>
        </row>
        <row r="15">
          <cell r="C15" t="str">
            <v>Maardu</v>
          </cell>
        </row>
        <row r="16">
          <cell r="C16" t="str">
            <v>Narva</v>
          </cell>
        </row>
        <row r="17">
          <cell r="C17" t="str">
            <v>Põlvamaa, Kõlleste Vald</v>
          </cell>
        </row>
        <row r="18">
          <cell r="C18" t="str">
            <v>Pärnu</v>
          </cell>
        </row>
        <row r="19">
          <cell r="C19" t="str">
            <v>Pärnumaa, Audru Vald</v>
          </cell>
        </row>
        <row r="20">
          <cell r="C20" t="str">
            <v>Tallinn</v>
          </cell>
        </row>
        <row r="21">
          <cell r="C21" t="str">
            <v>Tartu</v>
          </cell>
        </row>
        <row r="22">
          <cell r="C22" t="str">
            <v>Tartumaa</v>
          </cell>
        </row>
        <row r="23">
          <cell r="C23" t="str">
            <v>Tartumaa, Luunja Vald</v>
          </cell>
        </row>
        <row r="24">
          <cell r="C24" t="str">
            <v>Viljandimaa, Suure-Jaani Vald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AA651-9A5F-4B53-A082-7B9F529D2553}">
  <dimension ref="B3"/>
  <sheetViews>
    <sheetView showGridLines="0" tabSelected="1" workbookViewId="0"/>
  </sheetViews>
  <sheetFormatPr defaultRowHeight="14.5"/>
  <sheetData>
    <row r="3" spans="2:2" ht="26">
      <c r="B3" s="1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F6FDD-D8C7-4A3B-A81B-19A6CE408063}">
  <dimension ref="B1:G5"/>
  <sheetViews>
    <sheetView zoomScaleNormal="100" workbookViewId="0"/>
  </sheetViews>
  <sheetFormatPr defaultColWidth="10.90625" defaultRowHeight="15.5"/>
  <cols>
    <col min="1" max="1" width="5.81640625" style="24" customWidth="1"/>
    <col min="2" max="2" width="13.1796875" style="24" customWidth="1"/>
    <col min="3" max="3" width="13.36328125" style="24" customWidth="1"/>
    <col min="4" max="4" width="11.54296875" style="24" bestFit="1" customWidth="1"/>
    <col min="5" max="5" width="11.7265625" style="24" bestFit="1" customWidth="1"/>
    <col min="6" max="6" width="16.453125" style="24" bestFit="1" customWidth="1"/>
    <col min="7" max="16384" width="10.90625" style="24"/>
  </cols>
  <sheetData>
    <row r="1" spans="2:7" ht="27.75" customHeight="1"/>
    <row r="2" spans="2:7" ht="18">
      <c r="B2" s="25" t="s">
        <v>460</v>
      </c>
      <c r="C2" s="26"/>
      <c r="D2" s="26"/>
    </row>
    <row r="5" spans="2:7">
      <c r="B5" s="27" t="s">
        <v>461</v>
      </c>
      <c r="C5" s="28" t="s">
        <v>462</v>
      </c>
      <c r="D5" s="28" t="s">
        <v>463</v>
      </c>
      <c r="E5" s="28" t="s">
        <v>464</v>
      </c>
      <c r="F5" s="28" t="s">
        <v>465</v>
      </c>
      <c r="G5" s="28" t="s">
        <v>466</v>
      </c>
    </row>
  </sheetData>
  <pageMargins left="0.75" right="0.75" top="1" bottom="1" header="0.5" footer="0.5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88069-0443-43DF-9A7D-9B7E1845727D}">
  <dimension ref="B2:E14"/>
  <sheetViews>
    <sheetView zoomScaleNormal="100" workbookViewId="0"/>
  </sheetViews>
  <sheetFormatPr defaultColWidth="10.90625" defaultRowHeight="15.5"/>
  <cols>
    <col min="1" max="1" width="5.54296875" style="24" customWidth="1"/>
    <col min="2" max="2" width="10.90625" style="24" customWidth="1"/>
    <col min="3" max="3" width="13.08984375" style="24" bestFit="1" customWidth="1"/>
    <col min="4" max="4" width="10.90625" style="24" customWidth="1"/>
    <col min="5" max="5" width="14.1796875" style="24" bestFit="1" customWidth="1"/>
    <col min="6" max="16384" width="10.90625" style="24"/>
  </cols>
  <sheetData>
    <row r="2" spans="2:5">
      <c r="B2" s="29" t="s">
        <v>467</v>
      </c>
    </row>
    <row r="4" spans="2:5">
      <c r="B4" s="30" t="s">
        <v>468</v>
      </c>
      <c r="C4" s="31" t="s">
        <v>469</v>
      </c>
      <c r="D4" s="32" t="s">
        <v>470</v>
      </c>
      <c r="E4" s="31" t="s">
        <v>471</v>
      </c>
    </row>
    <row r="5" spans="2:5">
      <c r="B5" s="33">
        <v>1010</v>
      </c>
      <c r="C5" s="34" t="s">
        <v>472</v>
      </c>
      <c r="D5" s="35">
        <v>1.25</v>
      </c>
      <c r="E5" s="34" t="s">
        <v>473</v>
      </c>
    </row>
    <row r="6" spans="2:5">
      <c r="B6" s="33">
        <v>1012</v>
      </c>
      <c r="C6" s="34" t="s">
        <v>472</v>
      </c>
      <c r="D6" s="35">
        <v>1.175</v>
      </c>
      <c r="E6" s="34" t="s">
        <v>474</v>
      </c>
    </row>
    <row r="7" spans="2:5">
      <c r="B7" s="33">
        <v>1013</v>
      </c>
      <c r="C7" s="34" t="s">
        <v>472</v>
      </c>
      <c r="D7" s="35">
        <v>1.355</v>
      </c>
      <c r="E7" s="34" t="s">
        <v>475</v>
      </c>
    </row>
    <row r="8" spans="2:5">
      <c r="B8" s="33">
        <v>2010</v>
      </c>
      <c r="C8" s="34" t="s">
        <v>476</v>
      </c>
      <c r="D8" s="35">
        <v>1.645</v>
      </c>
      <c r="E8" s="34" t="s">
        <v>473</v>
      </c>
    </row>
    <row r="9" spans="2:5">
      <c r="B9" s="33">
        <v>2011</v>
      </c>
      <c r="C9" s="34" t="s">
        <v>476</v>
      </c>
      <c r="D9" s="35">
        <v>1.85</v>
      </c>
      <c r="E9" s="34" t="s">
        <v>477</v>
      </c>
    </row>
    <row r="10" spans="2:5">
      <c r="B10" s="33">
        <v>3010</v>
      </c>
      <c r="C10" s="34" t="s">
        <v>478</v>
      </c>
      <c r="D10" s="35">
        <v>1.46</v>
      </c>
      <c r="E10" s="34" t="s">
        <v>474</v>
      </c>
    </row>
    <row r="11" spans="2:5">
      <c r="B11" s="33">
        <v>3013</v>
      </c>
      <c r="C11" s="34" t="s">
        <v>478</v>
      </c>
      <c r="D11" s="35">
        <v>1.73</v>
      </c>
      <c r="E11" s="34" t="s">
        <v>474</v>
      </c>
    </row>
    <row r="12" spans="2:5">
      <c r="B12" s="33">
        <v>4010</v>
      </c>
      <c r="C12" s="34" t="s">
        <v>479</v>
      </c>
      <c r="D12" s="35">
        <v>3.66</v>
      </c>
      <c r="E12" s="34" t="s">
        <v>480</v>
      </c>
    </row>
    <row r="13" spans="2:5">
      <c r="B13" s="33">
        <v>4011</v>
      </c>
      <c r="C13" s="34" t="s">
        <v>479</v>
      </c>
      <c r="D13" s="35">
        <v>2.9699999999999998</v>
      </c>
      <c r="E13" s="34" t="s">
        <v>481</v>
      </c>
    </row>
    <row r="14" spans="2:5">
      <c r="B14" s="36"/>
      <c r="C14" s="37"/>
      <c r="D14" s="38"/>
      <c r="E14" s="37"/>
    </row>
  </sheetData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1AE9D-649C-4A1D-BDEA-97A29544E374}">
  <dimension ref="B1:I41"/>
  <sheetViews>
    <sheetView showGridLines="0" zoomScale="80" zoomScaleNormal="80" workbookViewId="0">
      <selection activeCell="J17" sqref="J17"/>
    </sheetView>
  </sheetViews>
  <sheetFormatPr defaultColWidth="9.81640625" defaultRowHeight="15.5"/>
  <cols>
    <col min="1" max="1" width="6.08984375" style="11" customWidth="1"/>
    <col min="2" max="2" width="14.54296875" style="11" customWidth="1"/>
    <col min="3" max="3" width="10.90625" style="8" bestFit="1" customWidth="1"/>
    <col min="4" max="4" width="13.1796875" style="11" bestFit="1" customWidth="1"/>
    <col min="5" max="5" width="7.453125" style="11" customWidth="1"/>
    <col min="6" max="6" width="12.90625" style="11" customWidth="1"/>
    <col min="7" max="7" width="12.54296875" style="11" bestFit="1" customWidth="1"/>
    <col min="8" max="16384" width="9.81640625" style="11"/>
  </cols>
  <sheetData>
    <row r="1" spans="2:9" s="44" customFormat="1" ht="22.5" customHeight="1">
      <c r="B1" s="42"/>
      <c r="C1" s="43"/>
      <c r="E1" s="42"/>
      <c r="G1" s="42"/>
      <c r="I1" s="42"/>
    </row>
    <row r="2" spans="2:9" ht="18">
      <c r="B2" s="45" t="s">
        <v>489</v>
      </c>
      <c r="C2" s="46"/>
      <c r="D2" s="47"/>
      <c r="E2" s="47"/>
      <c r="F2" s="48"/>
    </row>
    <row r="3" spans="2:9">
      <c r="B3" s="49"/>
    </row>
    <row r="4" spans="2:9" ht="18">
      <c r="B4" s="50" t="s">
        <v>490</v>
      </c>
      <c r="C4" s="51"/>
      <c r="D4" s="52"/>
      <c r="E4" s="53"/>
      <c r="F4" s="54"/>
      <c r="G4" s="54"/>
    </row>
    <row r="5" spans="2:9">
      <c r="B5" s="55"/>
      <c r="D5" s="8"/>
      <c r="E5" s="56"/>
      <c r="F5" s="54"/>
      <c r="G5" s="54"/>
    </row>
    <row r="6" spans="2:9">
      <c r="B6" s="5" t="s">
        <v>491</v>
      </c>
      <c r="C6" s="4" t="s">
        <v>492</v>
      </c>
      <c r="D6" s="5" t="s">
        <v>493</v>
      </c>
      <c r="E6" s="5" t="s">
        <v>494</v>
      </c>
      <c r="F6" s="5" t="s">
        <v>495</v>
      </c>
      <c r="G6" s="5" t="s">
        <v>496</v>
      </c>
    </row>
    <row r="7" spans="2:9">
      <c r="B7" s="62">
        <v>46024</v>
      </c>
      <c r="C7" s="57" t="s">
        <v>3</v>
      </c>
      <c r="D7" s="57" t="s">
        <v>497</v>
      </c>
      <c r="E7" s="58">
        <v>1</v>
      </c>
      <c r="F7" s="59">
        <v>1419</v>
      </c>
      <c r="G7" s="59">
        <f t="shared" ref="G7:G40" si="0">Arv*Hind</f>
        <v>1419</v>
      </c>
    </row>
    <row r="8" spans="2:9">
      <c r="B8" s="62">
        <v>46024</v>
      </c>
      <c r="C8" s="57" t="s">
        <v>498</v>
      </c>
      <c r="D8" s="57" t="s">
        <v>497</v>
      </c>
      <c r="E8" s="58">
        <v>2</v>
      </c>
      <c r="F8" s="59">
        <v>1330</v>
      </c>
      <c r="G8" s="59">
        <f t="shared" si="0"/>
        <v>2660</v>
      </c>
    </row>
    <row r="9" spans="2:9">
      <c r="B9" s="62">
        <v>46025</v>
      </c>
      <c r="C9" s="57" t="s">
        <v>498</v>
      </c>
      <c r="D9" s="57" t="s">
        <v>499</v>
      </c>
      <c r="E9" s="58">
        <v>2</v>
      </c>
      <c r="F9" s="59">
        <v>1499</v>
      </c>
      <c r="G9" s="59">
        <f t="shared" si="0"/>
        <v>2998</v>
      </c>
    </row>
    <row r="10" spans="2:9">
      <c r="B10" s="62">
        <v>46025</v>
      </c>
      <c r="C10" s="57" t="s">
        <v>498</v>
      </c>
      <c r="D10" s="57" t="s">
        <v>500</v>
      </c>
      <c r="E10" s="58">
        <v>3</v>
      </c>
      <c r="F10" s="59">
        <v>1429</v>
      </c>
      <c r="G10" s="59">
        <f t="shared" si="0"/>
        <v>4287</v>
      </c>
    </row>
    <row r="11" spans="2:9">
      <c r="B11" s="62">
        <v>46025</v>
      </c>
      <c r="C11" s="57" t="s">
        <v>0</v>
      </c>
      <c r="D11" s="57" t="s">
        <v>501</v>
      </c>
      <c r="E11" s="58">
        <v>2</v>
      </c>
      <c r="F11" s="59">
        <v>1849</v>
      </c>
      <c r="G11" s="59">
        <f t="shared" si="0"/>
        <v>3698</v>
      </c>
    </row>
    <row r="12" spans="2:9">
      <c r="B12" s="62">
        <v>46026</v>
      </c>
      <c r="C12" s="57" t="s">
        <v>502</v>
      </c>
      <c r="D12" s="57" t="s">
        <v>500</v>
      </c>
      <c r="E12" s="58">
        <v>5</v>
      </c>
      <c r="F12" s="59">
        <v>1409</v>
      </c>
      <c r="G12" s="59">
        <f t="shared" si="0"/>
        <v>7045</v>
      </c>
    </row>
    <row r="13" spans="2:9">
      <c r="B13" s="62">
        <v>46026</v>
      </c>
      <c r="C13" s="57" t="s">
        <v>498</v>
      </c>
      <c r="D13" s="57" t="s">
        <v>503</v>
      </c>
      <c r="E13" s="58">
        <v>3</v>
      </c>
      <c r="F13" s="59">
        <v>1465</v>
      </c>
      <c r="G13" s="59">
        <f t="shared" si="0"/>
        <v>4395</v>
      </c>
    </row>
    <row r="14" spans="2:9">
      <c r="B14" s="62">
        <v>46029</v>
      </c>
      <c r="C14" s="57" t="s">
        <v>3</v>
      </c>
      <c r="D14" s="57" t="s">
        <v>500</v>
      </c>
      <c r="E14" s="58">
        <v>6</v>
      </c>
      <c r="F14" s="59">
        <v>1435</v>
      </c>
      <c r="G14" s="59">
        <f t="shared" si="0"/>
        <v>8610</v>
      </c>
    </row>
    <row r="15" spans="2:9">
      <c r="B15" s="62">
        <v>46029</v>
      </c>
      <c r="C15" s="57" t="s">
        <v>1</v>
      </c>
      <c r="D15" s="57" t="s">
        <v>503</v>
      </c>
      <c r="E15" s="58">
        <v>3</v>
      </c>
      <c r="F15" s="59">
        <v>1485</v>
      </c>
      <c r="G15" s="59">
        <f t="shared" si="0"/>
        <v>4455</v>
      </c>
    </row>
    <row r="16" spans="2:9">
      <c r="B16" s="62">
        <v>46029</v>
      </c>
      <c r="C16" s="57" t="s">
        <v>498</v>
      </c>
      <c r="D16" s="57" t="s">
        <v>504</v>
      </c>
      <c r="E16" s="58">
        <v>1</v>
      </c>
      <c r="F16" s="59">
        <v>1599</v>
      </c>
      <c r="G16" s="59">
        <f t="shared" si="0"/>
        <v>1599</v>
      </c>
    </row>
    <row r="17" spans="2:7">
      <c r="B17" s="62">
        <v>46029</v>
      </c>
      <c r="C17" s="57" t="s">
        <v>3</v>
      </c>
      <c r="D17" s="57" t="s">
        <v>497</v>
      </c>
      <c r="E17" s="58">
        <v>1</v>
      </c>
      <c r="F17" s="59">
        <v>1250</v>
      </c>
      <c r="G17" s="59">
        <f t="shared" si="0"/>
        <v>1250</v>
      </c>
    </row>
    <row r="18" spans="2:7">
      <c r="B18" s="62">
        <v>46031</v>
      </c>
      <c r="C18" s="57" t="s">
        <v>498</v>
      </c>
      <c r="D18" s="57" t="s">
        <v>505</v>
      </c>
      <c r="E18" s="58">
        <v>6</v>
      </c>
      <c r="F18" s="59">
        <v>1149</v>
      </c>
      <c r="G18" s="59">
        <f t="shared" si="0"/>
        <v>6894</v>
      </c>
    </row>
    <row r="19" spans="2:7">
      <c r="B19" s="62">
        <v>46032</v>
      </c>
      <c r="C19" s="57" t="s">
        <v>1</v>
      </c>
      <c r="D19" s="57" t="s">
        <v>506</v>
      </c>
      <c r="E19" s="58">
        <v>1</v>
      </c>
      <c r="F19" s="59">
        <v>1299</v>
      </c>
      <c r="G19" s="59">
        <f t="shared" si="0"/>
        <v>1299</v>
      </c>
    </row>
    <row r="20" spans="2:7">
      <c r="B20" s="62">
        <v>46032</v>
      </c>
      <c r="C20" s="57" t="s">
        <v>1</v>
      </c>
      <c r="D20" s="57" t="s">
        <v>507</v>
      </c>
      <c r="E20" s="58">
        <v>4</v>
      </c>
      <c r="F20" s="59">
        <v>1589</v>
      </c>
      <c r="G20" s="59">
        <f t="shared" si="0"/>
        <v>6356</v>
      </c>
    </row>
    <row r="21" spans="2:7">
      <c r="B21" s="62">
        <v>46032</v>
      </c>
      <c r="C21" s="57" t="s">
        <v>502</v>
      </c>
      <c r="D21" s="57" t="s">
        <v>508</v>
      </c>
      <c r="E21" s="58">
        <v>2</v>
      </c>
      <c r="F21" s="59">
        <v>1339</v>
      </c>
      <c r="G21" s="59">
        <f t="shared" si="0"/>
        <v>2678</v>
      </c>
    </row>
    <row r="22" spans="2:7">
      <c r="B22" s="62">
        <v>46033</v>
      </c>
      <c r="C22" s="57" t="s">
        <v>3</v>
      </c>
      <c r="D22" s="57" t="s">
        <v>499</v>
      </c>
      <c r="E22" s="58">
        <v>1</v>
      </c>
      <c r="F22" s="59">
        <f>1499+10%*499</f>
        <v>1548.9</v>
      </c>
      <c r="G22" s="59">
        <f t="shared" si="0"/>
        <v>1548.9</v>
      </c>
    </row>
    <row r="23" spans="2:7">
      <c r="B23" s="62">
        <v>46033</v>
      </c>
      <c r="C23" s="57" t="s">
        <v>502</v>
      </c>
      <c r="D23" s="57" t="s">
        <v>500</v>
      </c>
      <c r="E23" s="58">
        <v>2</v>
      </c>
      <c r="F23" s="59">
        <v>1389</v>
      </c>
      <c r="G23" s="59">
        <f t="shared" si="0"/>
        <v>2778</v>
      </c>
    </row>
    <row r="24" spans="2:7">
      <c r="B24" s="62">
        <v>46033</v>
      </c>
      <c r="C24" s="57" t="s">
        <v>498</v>
      </c>
      <c r="D24" s="57" t="s">
        <v>497</v>
      </c>
      <c r="E24" s="58">
        <v>1</v>
      </c>
      <c r="F24" s="59">
        <v>1430</v>
      </c>
      <c r="G24" s="59">
        <f t="shared" si="0"/>
        <v>1430</v>
      </c>
    </row>
    <row r="25" spans="2:7">
      <c r="B25" s="62">
        <v>46036</v>
      </c>
      <c r="C25" s="57" t="s">
        <v>502</v>
      </c>
      <c r="D25" s="57" t="s">
        <v>497</v>
      </c>
      <c r="E25" s="58">
        <v>4</v>
      </c>
      <c r="F25" s="59">
        <v>1199</v>
      </c>
      <c r="G25" s="59">
        <f t="shared" si="0"/>
        <v>4796</v>
      </c>
    </row>
    <row r="26" spans="2:7">
      <c r="B26" s="62">
        <v>46036</v>
      </c>
      <c r="C26" s="57" t="s">
        <v>1</v>
      </c>
      <c r="D26" s="57" t="s">
        <v>501</v>
      </c>
      <c r="E26" s="58">
        <v>3</v>
      </c>
      <c r="F26" s="59">
        <v>1855</v>
      </c>
      <c r="G26" s="59">
        <f t="shared" si="0"/>
        <v>5565</v>
      </c>
    </row>
    <row r="27" spans="2:7">
      <c r="B27" s="62">
        <v>46036</v>
      </c>
      <c r="C27" s="57" t="s">
        <v>3</v>
      </c>
      <c r="D27" s="57" t="s">
        <v>509</v>
      </c>
      <c r="E27" s="58">
        <v>2</v>
      </c>
      <c r="F27" s="59">
        <v>1699</v>
      </c>
      <c r="G27" s="59">
        <f t="shared" si="0"/>
        <v>3398</v>
      </c>
    </row>
    <row r="28" spans="2:7">
      <c r="B28" s="62">
        <v>46038</v>
      </c>
      <c r="C28" s="57" t="s">
        <v>498</v>
      </c>
      <c r="D28" s="57" t="s">
        <v>510</v>
      </c>
      <c r="E28" s="58">
        <v>5</v>
      </c>
      <c r="F28" s="59">
        <v>1369</v>
      </c>
      <c r="G28" s="59">
        <f t="shared" si="0"/>
        <v>6845</v>
      </c>
    </row>
    <row r="29" spans="2:7">
      <c r="B29" s="62">
        <v>46039</v>
      </c>
      <c r="C29" s="57" t="s">
        <v>502</v>
      </c>
      <c r="D29" s="57" t="s">
        <v>499</v>
      </c>
      <c r="E29" s="58">
        <v>3</v>
      </c>
      <c r="F29" s="59">
        <f>1499-10%*499</f>
        <v>1449.1</v>
      </c>
      <c r="G29" s="59">
        <f t="shared" si="0"/>
        <v>4347.2999999999993</v>
      </c>
    </row>
    <row r="30" spans="2:7">
      <c r="B30" s="62">
        <v>46039</v>
      </c>
      <c r="C30" s="57" t="s">
        <v>498</v>
      </c>
      <c r="D30" s="57" t="s">
        <v>500</v>
      </c>
      <c r="E30" s="58">
        <v>7</v>
      </c>
      <c r="F30" s="59">
        <v>1699</v>
      </c>
      <c r="G30" s="59">
        <f t="shared" si="0"/>
        <v>11893</v>
      </c>
    </row>
    <row r="31" spans="2:7">
      <c r="B31" s="62">
        <v>46040</v>
      </c>
      <c r="C31" s="57" t="s">
        <v>498</v>
      </c>
      <c r="D31" s="57" t="s">
        <v>499</v>
      </c>
      <c r="E31" s="58">
        <v>1</v>
      </c>
      <c r="F31" s="59">
        <f>1499+6%*499</f>
        <v>1528.94</v>
      </c>
      <c r="G31" s="59">
        <f t="shared" si="0"/>
        <v>1528.94</v>
      </c>
    </row>
    <row r="32" spans="2:7">
      <c r="B32" s="62">
        <v>46040</v>
      </c>
      <c r="C32" s="57" t="s">
        <v>1</v>
      </c>
      <c r="D32" s="57" t="s">
        <v>503</v>
      </c>
      <c r="E32" s="58">
        <v>1</v>
      </c>
      <c r="F32" s="59">
        <v>1445</v>
      </c>
      <c r="G32" s="59">
        <f t="shared" si="0"/>
        <v>1445</v>
      </c>
    </row>
    <row r="33" spans="2:7">
      <c r="B33" s="62">
        <v>46041</v>
      </c>
      <c r="C33" s="57" t="s">
        <v>0</v>
      </c>
      <c r="D33" s="57" t="s">
        <v>506</v>
      </c>
      <c r="E33" s="58">
        <v>5</v>
      </c>
      <c r="F33" s="59">
        <v>1100</v>
      </c>
      <c r="G33" s="59">
        <f t="shared" si="0"/>
        <v>5500</v>
      </c>
    </row>
    <row r="34" spans="2:7">
      <c r="B34" s="62">
        <v>46041</v>
      </c>
      <c r="C34" s="57" t="s">
        <v>498</v>
      </c>
      <c r="D34" s="57" t="s">
        <v>497</v>
      </c>
      <c r="E34" s="58">
        <v>3</v>
      </c>
      <c r="F34" s="59">
        <v>1230</v>
      </c>
      <c r="G34" s="59">
        <f t="shared" si="0"/>
        <v>3690</v>
      </c>
    </row>
    <row r="35" spans="2:7">
      <c r="B35" s="62">
        <v>46041</v>
      </c>
      <c r="C35" s="57" t="s">
        <v>502</v>
      </c>
      <c r="D35" s="57" t="s">
        <v>509</v>
      </c>
      <c r="E35" s="58">
        <v>1</v>
      </c>
      <c r="F35" s="59">
        <v>1759</v>
      </c>
      <c r="G35" s="59">
        <f t="shared" si="0"/>
        <v>1759</v>
      </c>
    </row>
    <row r="36" spans="2:7">
      <c r="B36" s="62">
        <v>46042</v>
      </c>
      <c r="C36" s="57" t="s">
        <v>498</v>
      </c>
      <c r="D36" s="57" t="s">
        <v>506</v>
      </c>
      <c r="E36" s="58">
        <v>2</v>
      </c>
      <c r="F36" s="59">
        <v>1399</v>
      </c>
      <c r="G36" s="59">
        <f t="shared" si="0"/>
        <v>2798</v>
      </c>
    </row>
    <row r="37" spans="2:7">
      <c r="B37" s="62">
        <v>46042</v>
      </c>
      <c r="C37" s="57" t="s">
        <v>0</v>
      </c>
      <c r="D37" s="57" t="s">
        <v>508</v>
      </c>
      <c r="E37" s="58">
        <v>3</v>
      </c>
      <c r="F37" s="59">
        <v>1326</v>
      </c>
      <c r="G37" s="59">
        <f t="shared" si="0"/>
        <v>3978</v>
      </c>
    </row>
    <row r="38" spans="2:7">
      <c r="B38" s="62">
        <v>46043</v>
      </c>
      <c r="C38" s="57" t="s">
        <v>1</v>
      </c>
      <c r="D38" s="57" t="s">
        <v>510</v>
      </c>
      <c r="E38" s="58">
        <v>1</v>
      </c>
      <c r="F38" s="59">
        <f>1369+4%*369</f>
        <v>1383.76</v>
      </c>
      <c r="G38" s="59">
        <f t="shared" si="0"/>
        <v>1383.76</v>
      </c>
    </row>
    <row r="39" spans="2:7">
      <c r="B39" s="62">
        <v>46047</v>
      </c>
      <c r="C39" s="57" t="s">
        <v>0</v>
      </c>
      <c r="D39" s="57" t="s">
        <v>508</v>
      </c>
      <c r="E39" s="58">
        <v>1</v>
      </c>
      <c r="F39" s="59">
        <v>1349</v>
      </c>
      <c r="G39" s="59">
        <f t="shared" si="0"/>
        <v>1349</v>
      </c>
    </row>
    <row r="40" spans="2:7">
      <c r="B40" s="62">
        <v>46048</v>
      </c>
      <c r="C40" s="57" t="s">
        <v>1</v>
      </c>
      <c r="D40" s="57" t="s">
        <v>501</v>
      </c>
      <c r="E40" s="58">
        <v>2</v>
      </c>
      <c r="F40" s="59">
        <v>1499</v>
      </c>
      <c r="G40" s="59">
        <f t="shared" si="0"/>
        <v>2998</v>
      </c>
    </row>
    <row r="41" spans="2:7">
      <c r="B41" s="60"/>
      <c r="C41" s="61"/>
      <c r="D41" s="60"/>
      <c r="E41" s="60"/>
      <c r="F41" s="60"/>
      <c r="G41" s="60"/>
    </row>
  </sheetData>
  <dataValidations count="2">
    <dataValidation type="list" allowBlank="1" showInputMessage="1" showErrorMessage="1" sqref="C7:C41" xr:uid="{6950F11A-78E4-4320-84D7-695AB5523623}">
      <formula1>"Pärnu, Tallinn, Tartu, Valga, Võru"</formula1>
    </dataValidation>
    <dataValidation type="list" allowBlank="1" showInputMessage="1" showErrorMessage="1" sqref="D7:D41" xr:uid="{617263B1-7E5C-450D-AA09-B568EBC7145E}">
      <formula1>A_Mark</formula1>
    </dataValidation>
  </dataValidations>
  <pageMargins left="0.75" right="0.75" top="1" bottom="1" header="0.5" footer="0.5"/>
  <pageSetup paperSize="9" orientation="portrait" horizontalDpi="300" verticalDpi="300" r:id="rId1"/>
  <headerFooter alignWithMargins="0">
    <oddHeader>&amp;A</oddHeader>
    <oddFooter>Page &amp;P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E2BEC-F6AA-425A-8EA5-8850B7B397D9}">
  <dimension ref="B2:U399"/>
  <sheetViews>
    <sheetView showGridLines="0" topLeftCell="B1" workbookViewId="0">
      <selection activeCell="B1" sqref="B1"/>
    </sheetView>
  </sheetViews>
  <sheetFormatPr defaultColWidth="8.7265625" defaultRowHeight="15.5"/>
  <cols>
    <col min="1" max="1" width="6.08984375" style="2" customWidth="1"/>
    <col min="2" max="2" width="15.54296875" style="2" bestFit="1" customWidth="1"/>
    <col min="3" max="3" width="10.36328125" style="2" customWidth="1"/>
    <col min="4" max="4" width="14" style="2" customWidth="1"/>
    <col min="5" max="5" width="13.08984375" style="2" customWidth="1"/>
    <col min="6" max="6" width="15" style="2" bestFit="1" customWidth="1"/>
    <col min="7" max="7" width="9.54296875" style="2" customWidth="1"/>
    <col min="8" max="8" width="3.90625" style="2" customWidth="1"/>
    <col min="9" max="9" width="22.453125" style="2" bestFit="1" customWidth="1"/>
    <col min="10" max="10" width="12.81640625" style="2" bestFit="1" customWidth="1"/>
    <col min="11" max="11" width="15.26953125" style="2" bestFit="1" customWidth="1"/>
    <col min="12" max="12" width="14" style="2" bestFit="1" customWidth="1"/>
    <col min="13" max="13" width="8.7265625" style="2" customWidth="1"/>
    <col min="14" max="14" width="12.81640625" style="2" bestFit="1" customWidth="1"/>
    <col min="15" max="15" width="14" style="2" bestFit="1" customWidth="1"/>
    <col min="16" max="16" width="11.453125" style="2" bestFit="1" customWidth="1"/>
    <col min="17" max="20" width="8.7265625" style="2" customWidth="1"/>
    <col min="21" max="21" width="11.453125" style="2" bestFit="1" customWidth="1"/>
    <col min="22" max="16384" width="8.7265625" style="2"/>
  </cols>
  <sheetData>
    <row r="2" spans="2:21" ht="18">
      <c r="B2" s="17" t="s">
        <v>9</v>
      </c>
      <c r="J2" s="3"/>
    </row>
    <row r="4" spans="2:21">
      <c r="B4" s="4" t="s">
        <v>10</v>
      </c>
      <c r="C4" s="5" t="s">
        <v>11</v>
      </c>
      <c r="D4" s="5" t="s">
        <v>12</v>
      </c>
      <c r="E4" s="5" t="s">
        <v>13</v>
      </c>
      <c r="F4" s="5" t="s">
        <v>14</v>
      </c>
      <c r="G4" s="5" t="s">
        <v>15</v>
      </c>
    </row>
    <row r="5" spans="2:21">
      <c r="B5" s="6">
        <v>38502110722</v>
      </c>
      <c r="C5" s="7" t="s">
        <v>16</v>
      </c>
      <c r="D5" s="7" t="s">
        <v>17</v>
      </c>
      <c r="E5" s="7" t="s">
        <v>18</v>
      </c>
      <c r="F5" s="7" t="s">
        <v>19</v>
      </c>
      <c r="G5" s="7">
        <v>1600</v>
      </c>
      <c r="I5" s="8"/>
      <c r="J5" s="9"/>
    </row>
    <row r="6" spans="2:21">
      <c r="B6" s="6">
        <v>48704250911</v>
      </c>
      <c r="C6" s="7" t="s">
        <v>20</v>
      </c>
      <c r="D6" s="7" t="s">
        <v>21</v>
      </c>
      <c r="E6" s="7" t="s">
        <v>22</v>
      </c>
      <c r="F6" s="7" t="s">
        <v>23</v>
      </c>
      <c r="G6" s="7">
        <v>1005</v>
      </c>
      <c r="I6" s="10"/>
      <c r="J6" s="9"/>
    </row>
    <row r="7" spans="2:21">
      <c r="B7" s="6" t="s">
        <v>24</v>
      </c>
      <c r="C7" s="7" t="s">
        <v>25</v>
      </c>
      <c r="D7" s="7" t="s">
        <v>26</v>
      </c>
      <c r="E7" s="7" t="s">
        <v>18</v>
      </c>
      <c r="F7" s="7" t="s">
        <v>27</v>
      </c>
      <c r="G7" s="7">
        <v>1500</v>
      </c>
      <c r="I7" s="10"/>
      <c r="J7" s="3"/>
      <c r="L7" s="3"/>
      <c r="N7" s="3"/>
      <c r="O7" s="3"/>
    </row>
    <row r="8" spans="2:21">
      <c r="B8" s="6" t="s">
        <v>28</v>
      </c>
      <c r="C8" s="7" t="s">
        <v>29</v>
      </c>
      <c r="D8" s="7" t="s">
        <v>30</v>
      </c>
      <c r="E8" s="7" t="s">
        <v>31</v>
      </c>
      <c r="F8" s="7" t="s">
        <v>32</v>
      </c>
      <c r="G8" s="7">
        <v>1250</v>
      </c>
      <c r="I8" s="10"/>
      <c r="J8" s="11"/>
      <c r="L8" s="11"/>
      <c r="N8" s="11"/>
      <c r="O8" s="11"/>
      <c r="P8" s="12"/>
      <c r="U8" s="12"/>
    </row>
    <row r="9" spans="2:21">
      <c r="B9" s="6" t="s">
        <v>33</v>
      </c>
      <c r="C9" s="7" t="s">
        <v>25</v>
      </c>
      <c r="D9" s="7" t="s">
        <v>34</v>
      </c>
      <c r="E9" s="7" t="s">
        <v>35</v>
      </c>
      <c r="F9" s="7" t="s">
        <v>36</v>
      </c>
      <c r="G9" s="7">
        <v>1250</v>
      </c>
      <c r="I9" s="10"/>
      <c r="J9" s="11"/>
      <c r="L9" s="11"/>
      <c r="N9" s="11"/>
      <c r="O9" s="11"/>
      <c r="P9" s="12"/>
      <c r="U9" s="12"/>
    </row>
    <row r="10" spans="2:21">
      <c r="B10" s="6" t="s">
        <v>37</v>
      </c>
      <c r="C10" s="7" t="s">
        <v>38</v>
      </c>
      <c r="D10" s="7" t="s">
        <v>39</v>
      </c>
      <c r="E10" s="7" t="s">
        <v>40</v>
      </c>
      <c r="F10" s="7" t="s">
        <v>41</v>
      </c>
      <c r="G10" s="7">
        <v>1650</v>
      </c>
      <c r="I10" s="10"/>
      <c r="J10" s="11"/>
      <c r="L10" s="11"/>
      <c r="O10" s="13"/>
      <c r="P10" s="12"/>
      <c r="U10" s="12"/>
    </row>
    <row r="11" spans="2:21">
      <c r="B11" s="6">
        <v>47110070151</v>
      </c>
      <c r="C11" s="7" t="s">
        <v>42</v>
      </c>
      <c r="D11" s="7" t="s">
        <v>43</v>
      </c>
      <c r="E11" s="7" t="s">
        <v>22</v>
      </c>
      <c r="F11" s="7" t="s">
        <v>44</v>
      </c>
      <c r="G11" s="7">
        <v>2000</v>
      </c>
      <c r="I11" s="10"/>
      <c r="J11" s="11"/>
      <c r="L11" s="11"/>
      <c r="O11" s="13"/>
      <c r="P11" s="12"/>
      <c r="U11" s="12"/>
    </row>
    <row r="12" spans="2:21">
      <c r="B12" s="6" t="s">
        <v>45</v>
      </c>
      <c r="C12" s="7" t="s">
        <v>46</v>
      </c>
      <c r="D12" s="7" t="s">
        <v>47</v>
      </c>
      <c r="E12" s="7" t="s">
        <v>18</v>
      </c>
      <c r="F12" s="7" t="s">
        <v>19</v>
      </c>
      <c r="G12" s="7">
        <v>1400</v>
      </c>
      <c r="I12" s="10"/>
      <c r="J12" s="11"/>
      <c r="L12" s="11"/>
      <c r="O12" s="13"/>
    </row>
    <row r="13" spans="2:21">
      <c r="B13" s="6" t="s">
        <v>48</v>
      </c>
      <c r="C13" s="7" t="s">
        <v>49</v>
      </c>
      <c r="D13" s="7" t="s">
        <v>50</v>
      </c>
      <c r="E13" s="7" t="s">
        <v>51</v>
      </c>
      <c r="F13" s="7" t="s">
        <v>52</v>
      </c>
      <c r="G13" s="7">
        <v>1370</v>
      </c>
      <c r="I13" s="10"/>
      <c r="J13" s="11"/>
      <c r="O13" s="13"/>
    </row>
    <row r="14" spans="2:21">
      <c r="B14" s="6" t="s">
        <v>53</v>
      </c>
      <c r="C14" s="7" t="s">
        <v>54</v>
      </c>
      <c r="D14" s="7" t="s">
        <v>55</v>
      </c>
      <c r="E14" s="7" t="s">
        <v>56</v>
      </c>
      <c r="F14" s="7" t="s">
        <v>57</v>
      </c>
      <c r="G14" s="7">
        <v>1350</v>
      </c>
      <c r="I14" s="10"/>
      <c r="J14" s="11"/>
    </row>
    <row r="15" spans="2:21">
      <c r="B15" s="6" t="s">
        <v>58</v>
      </c>
      <c r="C15" s="7" t="s">
        <v>59</v>
      </c>
      <c r="D15" s="7" t="s">
        <v>55</v>
      </c>
      <c r="E15" s="7" t="s">
        <v>35</v>
      </c>
      <c r="F15" s="7" t="s">
        <v>19</v>
      </c>
      <c r="G15" s="7">
        <v>1260</v>
      </c>
      <c r="I15" s="10"/>
      <c r="J15" s="11"/>
    </row>
    <row r="16" spans="2:21">
      <c r="B16" s="6" t="s">
        <v>60</v>
      </c>
      <c r="C16" s="7" t="s">
        <v>61</v>
      </c>
      <c r="D16" s="7" t="s">
        <v>55</v>
      </c>
      <c r="E16" s="7" t="s">
        <v>18</v>
      </c>
      <c r="F16" s="7" t="s">
        <v>19</v>
      </c>
      <c r="G16" s="7">
        <v>1550</v>
      </c>
      <c r="I16" s="8"/>
      <c r="J16" s="11"/>
    </row>
    <row r="17" spans="2:10">
      <c r="B17" s="6">
        <v>38302070214</v>
      </c>
      <c r="C17" s="7" t="s">
        <v>62</v>
      </c>
      <c r="D17" s="7" t="s">
        <v>63</v>
      </c>
      <c r="E17" s="7" t="s">
        <v>56</v>
      </c>
      <c r="F17" s="7" t="s">
        <v>64</v>
      </c>
      <c r="G17" s="7">
        <v>1410</v>
      </c>
      <c r="I17" s="10"/>
      <c r="J17" s="9"/>
    </row>
    <row r="18" spans="2:10">
      <c r="B18" s="6">
        <v>47102200902</v>
      </c>
      <c r="C18" s="7" t="s">
        <v>65</v>
      </c>
      <c r="D18" s="7" t="s">
        <v>63</v>
      </c>
      <c r="E18" s="7" t="s">
        <v>40</v>
      </c>
      <c r="F18" s="7" t="s">
        <v>41</v>
      </c>
      <c r="G18" s="7">
        <v>1350</v>
      </c>
      <c r="I18" s="10"/>
      <c r="J18" s="9"/>
    </row>
    <row r="19" spans="2:10">
      <c r="B19" s="6" t="s">
        <v>66</v>
      </c>
      <c r="C19" s="7" t="s">
        <v>67</v>
      </c>
      <c r="D19" s="7" t="s">
        <v>68</v>
      </c>
      <c r="E19" s="7" t="s">
        <v>56</v>
      </c>
      <c r="F19" s="7" t="s">
        <v>64</v>
      </c>
      <c r="G19" s="7">
        <v>1420</v>
      </c>
      <c r="I19" s="10"/>
      <c r="J19" s="9"/>
    </row>
    <row r="20" spans="2:10">
      <c r="B20" s="6" t="s">
        <v>69</v>
      </c>
      <c r="C20" s="7" t="s">
        <v>70</v>
      </c>
      <c r="D20" s="7" t="s">
        <v>71</v>
      </c>
      <c r="E20" s="7" t="s">
        <v>51</v>
      </c>
      <c r="F20" s="7" t="s">
        <v>23</v>
      </c>
      <c r="G20" s="7">
        <v>1650</v>
      </c>
      <c r="I20" s="10"/>
      <c r="J20" s="9"/>
    </row>
    <row r="21" spans="2:10">
      <c r="B21" s="6" t="s">
        <v>72</v>
      </c>
      <c r="C21" s="7" t="s">
        <v>73</v>
      </c>
      <c r="D21" s="7" t="s">
        <v>71</v>
      </c>
      <c r="E21" s="7" t="s">
        <v>18</v>
      </c>
      <c r="F21" s="7" t="s">
        <v>19</v>
      </c>
      <c r="G21" s="7">
        <v>1300</v>
      </c>
      <c r="I21" s="10"/>
      <c r="J21" s="9"/>
    </row>
    <row r="22" spans="2:10">
      <c r="B22" s="6">
        <v>47302150417</v>
      </c>
      <c r="C22" s="7" t="s">
        <v>74</v>
      </c>
      <c r="D22" s="7" t="s">
        <v>75</v>
      </c>
      <c r="E22" s="7" t="s">
        <v>51</v>
      </c>
      <c r="F22" s="7" t="s">
        <v>76</v>
      </c>
      <c r="G22" s="7">
        <v>3000</v>
      </c>
      <c r="I22" s="10"/>
      <c r="J22" s="9"/>
    </row>
    <row r="23" spans="2:10">
      <c r="B23" s="6">
        <v>47311270496</v>
      </c>
      <c r="C23" s="7" t="s">
        <v>77</v>
      </c>
      <c r="D23" s="7" t="s">
        <v>75</v>
      </c>
      <c r="E23" s="7" t="s">
        <v>40</v>
      </c>
      <c r="F23" s="7" t="s">
        <v>41</v>
      </c>
      <c r="G23" s="7">
        <v>2500</v>
      </c>
      <c r="I23" s="10"/>
      <c r="J23" s="9"/>
    </row>
    <row r="24" spans="2:10">
      <c r="B24" s="6" t="s">
        <v>78</v>
      </c>
      <c r="C24" s="7" t="s">
        <v>79</v>
      </c>
      <c r="D24" s="7" t="s">
        <v>80</v>
      </c>
      <c r="E24" s="7" t="s">
        <v>18</v>
      </c>
      <c r="F24" s="7" t="s">
        <v>81</v>
      </c>
      <c r="G24" s="7">
        <v>1450</v>
      </c>
      <c r="I24" s="8"/>
      <c r="J24" s="9"/>
    </row>
    <row r="25" spans="2:10">
      <c r="B25" s="6" t="s">
        <v>82</v>
      </c>
      <c r="C25" s="7" t="s">
        <v>65</v>
      </c>
      <c r="D25" s="7" t="s">
        <v>83</v>
      </c>
      <c r="E25" s="7" t="s">
        <v>22</v>
      </c>
      <c r="F25" s="7" t="s">
        <v>44</v>
      </c>
      <c r="G25" s="7">
        <v>1420</v>
      </c>
      <c r="I25" s="10"/>
      <c r="J25" s="9"/>
    </row>
    <row r="26" spans="2:10">
      <c r="B26" s="6" t="s">
        <v>84</v>
      </c>
      <c r="C26" s="7" t="s">
        <v>85</v>
      </c>
      <c r="D26" s="7" t="s">
        <v>86</v>
      </c>
      <c r="E26" s="7" t="s">
        <v>18</v>
      </c>
      <c r="F26" s="7" t="s">
        <v>19</v>
      </c>
      <c r="G26" s="7">
        <v>920</v>
      </c>
      <c r="I26" s="10"/>
      <c r="J26" s="9"/>
    </row>
    <row r="27" spans="2:10">
      <c r="B27" s="6" t="s">
        <v>87</v>
      </c>
      <c r="C27" s="7" t="s">
        <v>88</v>
      </c>
      <c r="D27" s="7" t="s">
        <v>89</v>
      </c>
      <c r="E27" s="7" t="s">
        <v>18</v>
      </c>
      <c r="F27" s="7" t="s">
        <v>90</v>
      </c>
      <c r="G27" s="7">
        <v>1350</v>
      </c>
      <c r="I27" s="10"/>
      <c r="J27" s="9"/>
    </row>
    <row r="28" spans="2:10">
      <c r="B28" s="6">
        <v>38205190379</v>
      </c>
      <c r="C28" s="7" t="s">
        <v>85</v>
      </c>
      <c r="D28" s="7" t="s">
        <v>91</v>
      </c>
      <c r="E28" s="7" t="s">
        <v>18</v>
      </c>
      <c r="F28" s="7" t="s">
        <v>27</v>
      </c>
      <c r="G28" s="7">
        <v>1410</v>
      </c>
      <c r="I28" s="10"/>
      <c r="J28" s="9"/>
    </row>
    <row r="29" spans="2:10">
      <c r="B29" s="6" t="s">
        <v>92</v>
      </c>
      <c r="C29" s="7" t="s">
        <v>93</v>
      </c>
      <c r="D29" s="7" t="s">
        <v>94</v>
      </c>
      <c r="E29" s="7" t="s">
        <v>31</v>
      </c>
      <c r="F29" s="7" t="s">
        <v>23</v>
      </c>
      <c r="G29" s="7">
        <v>1350</v>
      </c>
      <c r="I29" s="10"/>
      <c r="J29" s="9"/>
    </row>
    <row r="30" spans="2:10">
      <c r="B30" s="6" t="s">
        <v>95</v>
      </c>
      <c r="C30" s="7" t="s">
        <v>96</v>
      </c>
      <c r="D30" s="7" t="s">
        <v>94</v>
      </c>
      <c r="E30" s="7" t="s">
        <v>31</v>
      </c>
      <c r="F30" s="7" t="s">
        <v>23</v>
      </c>
      <c r="G30" s="7">
        <v>1340</v>
      </c>
      <c r="I30" s="10"/>
      <c r="J30" s="9"/>
    </row>
    <row r="31" spans="2:10">
      <c r="B31" s="6" t="s">
        <v>97</v>
      </c>
      <c r="C31" s="7" t="s">
        <v>98</v>
      </c>
      <c r="D31" s="7" t="s">
        <v>99</v>
      </c>
      <c r="E31" s="7" t="s">
        <v>18</v>
      </c>
      <c r="F31" s="7" t="s">
        <v>19</v>
      </c>
      <c r="G31" s="7">
        <v>1660</v>
      </c>
      <c r="I31" s="10"/>
      <c r="J31" s="9"/>
    </row>
    <row r="32" spans="2:10">
      <c r="B32" s="6" t="s">
        <v>100</v>
      </c>
      <c r="C32" s="7" t="s">
        <v>101</v>
      </c>
      <c r="D32" s="7" t="s">
        <v>102</v>
      </c>
      <c r="E32" s="7" t="s">
        <v>18</v>
      </c>
      <c r="F32" s="7" t="s">
        <v>27</v>
      </c>
      <c r="G32" s="7">
        <v>1700</v>
      </c>
      <c r="I32" s="10"/>
      <c r="J32" s="9"/>
    </row>
    <row r="33" spans="2:10">
      <c r="B33" s="6" t="s">
        <v>103</v>
      </c>
      <c r="C33" s="7" t="s">
        <v>104</v>
      </c>
      <c r="D33" s="7" t="s">
        <v>105</v>
      </c>
      <c r="E33" s="7" t="s">
        <v>22</v>
      </c>
      <c r="F33" s="7" t="s">
        <v>23</v>
      </c>
      <c r="G33" s="7">
        <v>1286</v>
      </c>
      <c r="I33" s="10"/>
      <c r="J33" s="9"/>
    </row>
    <row r="34" spans="2:10">
      <c r="B34" s="6" t="s">
        <v>106</v>
      </c>
      <c r="C34" s="7" t="s">
        <v>107</v>
      </c>
      <c r="D34" s="7" t="s">
        <v>6</v>
      </c>
      <c r="E34" s="7" t="s">
        <v>56</v>
      </c>
      <c r="F34" s="7" t="s">
        <v>64</v>
      </c>
      <c r="G34" s="7">
        <v>1900</v>
      </c>
      <c r="I34" s="10"/>
      <c r="J34" s="9"/>
    </row>
    <row r="35" spans="2:10">
      <c r="B35" s="6" t="s">
        <v>108</v>
      </c>
      <c r="C35" s="7" t="s">
        <v>109</v>
      </c>
      <c r="D35" s="7" t="s">
        <v>110</v>
      </c>
      <c r="E35" s="7" t="s">
        <v>35</v>
      </c>
      <c r="F35" s="7" t="s">
        <v>19</v>
      </c>
      <c r="G35" s="7">
        <v>1770</v>
      </c>
      <c r="I35" s="10"/>
      <c r="J35" s="9"/>
    </row>
    <row r="36" spans="2:10">
      <c r="B36" s="6" t="s">
        <v>111</v>
      </c>
      <c r="C36" s="7" t="s">
        <v>112</v>
      </c>
      <c r="D36" s="7" t="s">
        <v>113</v>
      </c>
      <c r="E36" s="7" t="s">
        <v>18</v>
      </c>
      <c r="F36" s="7" t="s">
        <v>76</v>
      </c>
      <c r="G36" s="7">
        <v>1270</v>
      </c>
      <c r="I36" s="10"/>
      <c r="J36" s="9"/>
    </row>
    <row r="37" spans="2:10">
      <c r="B37" s="6">
        <v>48801180808</v>
      </c>
      <c r="C37" s="7" t="s">
        <v>42</v>
      </c>
      <c r="D37" s="7" t="s">
        <v>114</v>
      </c>
      <c r="E37" s="7" t="s">
        <v>22</v>
      </c>
      <c r="F37" s="7" t="s">
        <v>23</v>
      </c>
      <c r="G37" s="7">
        <v>1330</v>
      </c>
      <c r="I37" s="10"/>
      <c r="J37" s="9"/>
    </row>
    <row r="38" spans="2:10">
      <c r="B38" s="6">
        <v>46908050804</v>
      </c>
      <c r="C38" s="7" t="s">
        <v>115</v>
      </c>
      <c r="D38" s="7" t="s">
        <v>116</v>
      </c>
      <c r="E38" s="7" t="s">
        <v>40</v>
      </c>
      <c r="F38" s="7" t="s">
        <v>76</v>
      </c>
      <c r="G38" s="7">
        <v>1650</v>
      </c>
      <c r="I38" s="8"/>
      <c r="J38" s="9"/>
    </row>
    <row r="39" spans="2:10">
      <c r="B39" s="6">
        <v>36009040214</v>
      </c>
      <c r="C39" s="7" t="s">
        <v>117</v>
      </c>
      <c r="D39" s="7" t="s">
        <v>118</v>
      </c>
      <c r="E39" s="7" t="s">
        <v>18</v>
      </c>
      <c r="F39" s="7" t="s">
        <v>81</v>
      </c>
      <c r="G39" s="7">
        <v>1700</v>
      </c>
      <c r="I39" s="8"/>
      <c r="J39" s="9"/>
    </row>
    <row r="40" spans="2:10">
      <c r="B40" s="6" t="s">
        <v>119</v>
      </c>
      <c r="C40" s="7" t="s">
        <v>96</v>
      </c>
      <c r="D40" s="7" t="s">
        <v>120</v>
      </c>
      <c r="E40" s="7" t="s">
        <v>18</v>
      </c>
      <c r="F40" s="7" t="s">
        <v>19</v>
      </c>
      <c r="G40" s="7">
        <v>1850</v>
      </c>
      <c r="I40" s="10"/>
      <c r="J40" s="9"/>
    </row>
    <row r="41" spans="2:10">
      <c r="B41" s="6" t="s">
        <v>121</v>
      </c>
      <c r="C41" s="7" t="s">
        <v>122</v>
      </c>
      <c r="D41" s="7" t="s">
        <v>123</v>
      </c>
      <c r="E41" s="7" t="s">
        <v>22</v>
      </c>
      <c r="F41" s="7" t="s">
        <v>23</v>
      </c>
      <c r="G41" s="7">
        <v>4387</v>
      </c>
      <c r="I41" s="10"/>
      <c r="J41" s="9"/>
    </row>
    <row r="42" spans="2:10">
      <c r="B42" s="6" t="s">
        <v>124</v>
      </c>
      <c r="C42" s="7" t="s">
        <v>125</v>
      </c>
      <c r="D42" s="7" t="s">
        <v>7</v>
      </c>
      <c r="E42" s="7" t="s">
        <v>18</v>
      </c>
      <c r="F42" s="7" t="s">
        <v>19</v>
      </c>
      <c r="G42" s="7">
        <v>3830</v>
      </c>
      <c r="I42" s="8"/>
      <c r="J42" s="9"/>
    </row>
    <row r="43" spans="2:10">
      <c r="B43" s="6" t="s">
        <v>126</v>
      </c>
      <c r="C43" s="7" t="s">
        <v>127</v>
      </c>
      <c r="D43" s="7" t="s">
        <v>128</v>
      </c>
      <c r="E43" s="7" t="s">
        <v>56</v>
      </c>
      <c r="F43" s="7" t="s">
        <v>64</v>
      </c>
      <c r="G43" s="7">
        <v>2970</v>
      </c>
      <c r="I43" s="10"/>
      <c r="J43" s="9"/>
    </row>
    <row r="44" spans="2:10">
      <c r="B44" s="6">
        <v>36008130050</v>
      </c>
      <c r="C44" s="7" t="s">
        <v>79</v>
      </c>
      <c r="D44" s="7" t="s">
        <v>129</v>
      </c>
      <c r="E44" s="7" t="s">
        <v>35</v>
      </c>
      <c r="F44" s="7" t="s">
        <v>19</v>
      </c>
      <c r="G44" s="7">
        <v>2750</v>
      </c>
      <c r="I44" s="8"/>
      <c r="J44" s="9"/>
    </row>
    <row r="45" spans="2:10">
      <c r="B45" s="6" t="s">
        <v>130</v>
      </c>
      <c r="C45" s="7" t="s">
        <v>107</v>
      </c>
      <c r="D45" s="7" t="s">
        <v>131</v>
      </c>
      <c r="E45" s="7" t="s">
        <v>40</v>
      </c>
      <c r="F45" s="7" t="s">
        <v>41</v>
      </c>
      <c r="G45" s="7">
        <v>2700</v>
      </c>
      <c r="I45" s="10"/>
      <c r="J45" s="9"/>
    </row>
    <row r="46" spans="2:10">
      <c r="B46" s="6" t="s">
        <v>132</v>
      </c>
      <c r="C46" s="7" t="s">
        <v>25</v>
      </c>
      <c r="D46" s="7" t="s">
        <v>133</v>
      </c>
      <c r="E46" s="7" t="s">
        <v>18</v>
      </c>
      <c r="F46" s="7" t="s">
        <v>81</v>
      </c>
      <c r="G46" s="7">
        <v>3800</v>
      </c>
      <c r="I46" s="10"/>
      <c r="J46" s="9"/>
    </row>
    <row r="47" spans="2:10">
      <c r="B47" s="6" t="s">
        <v>134</v>
      </c>
      <c r="C47" s="7" t="s">
        <v>122</v>
      </c>
      <c r="D47" s="7" t="s">
        <v>4</v>
      </c>
      <c r="E47" s="7" t="s">
        <v>40</v>
      </c>
      <c r="F47" s="7" t="s">
        <v>135</v>
      </c>
      <c r="G47" s="7">
        <v>1235</v>
      </c>
      <c r="I47" s="10"/>
      <c r="J47" s="9"/>
    </row>
    <row r="48" spans="2:10">
      <c r="B48" s="6" t="s">
        <v>136</v>
      </c>
      <c r="C48" s="7" t="s">
        <v>115</v>
      </c>
      <c r="D48" s="7" t="s">
        <v>137</v>
      </c>
      <c r="E48" s="7" t="s">
        <v>40</v>
      </c>
      <c r="F48" s="7" t="s">
        <v>135</v>
      </c>
      <c r="G48" s="7">
        <v>1227</v>
      </c>
      <c r="I48" s="10"/>
      <c r="J48" s="9"/>
    </row>
    <row r="49" spans="2:10">
      <c r="B49" s="6" t="s">
        <v>138</v>
      </c>
      <c r="C49" s="7" t="s">
        <v>139</v>
      </c>
      <c r="D49" s="7" t="s">
        <v>2</v>
      </c>
      <c r="E49" s="7" t="s">
        <v>18</v>
      </c>
      <c r="F49" s="7" t="s">
        <v>19</v>
      </c>
      <c r="G49" s="7">
        <v>3750</v>
      </c>
      <c r="I49" s="10"/>
      <c r="J49" s="9"/>
    </row>
    <row r="50" spans="2:10">
      <c r="B50" s="6" t="s">
        <v>140</v>
      </c>
      <c r="C50" s="7" t="s">
        <v>141</v>
      </c>
      <c r="D50" s="7" t="s">
        <v>142</v>
      </c>
      <c r="E50" s="7" t="s">
        <v>18</v>
      </c>
      <c r="F50" s="7" t="s">
        <v>19</v>
      </c>
      <c r="G50" s="7">
        <v>2700</v>
      </c>
      <c r="I50" s="10"/>
      <c r="J50" s="9"/>
    </row>
    <row r="51" spans="2:10">
      <c r="B51" s="6" t="s">
        <v>143</v>
      </c>
      <c r="C51" s="7" t="s">
        <v>144</v>
      </c>
      <c r="D51" s="7" t="s">
        <v>145</v>
      </c>
      <c r="E51" s="7" t="s">
        <v>18</v>
      </c>
      <c r="F51" s="7" t="s">
        <v>19</v>
      </c>
      <c r="G51" s="7">
        <v>2600</v>
      </c>
      <c r="I51" s="10"/>
      <c r="J51" s="9"/>
    </row>
    <row r="52" spans="2:10">
      <c r="B52" s="6" t="s">
        <v>146</v>
      </c>
      <c r="C52" s="7" t="s">
        <v>147</v>
      </c>
      <c r="D52" s="7" t="s">
        <v>148</v>
      </c>
      <c r="E52" s="7" t="s">
        <v>18</v>
      </c>
      <c r="F52" s="7" t="s">
        <v>19</v>
      </c>
      <c r="G52" s="7">
        <v>800</v>
      </c>
      <c r="I52" s="10"/>
      <c r="J52" s="9"/>
    </row>
    <row r="53" spans="2:10">
      <c r="B53" s="6" t="s">
        <v>149</v>
      </c>
      <c r="C53" s="7" t="s">
        <v>150</v>
      </c>
      <c r="D53" s="7" t="s">
        <v>148</v>
      </c>
      <c r="E53" s="7" t="s">
        <v>18</v>
      </c>
      <c r="F53" s="7" t="s">
        <v>19</v>
      </c>
      <c r="G53" s="7">
        <v>2700</v>
      </c>
      <c r="I53" s="10"/>
      <c r="J53" s="9"/>
    </row>
    <row r="54" spans="2:10">
      <c r="B54" s="6" t="s">
        <v>151</v>
      </c>
      <c r="C54" s="7" t="s">
        <v>85</v>
      </c>
      <c r="D54" s="7" t="s">
        <v>152</v>
      </c>
      <c r="E54" s="7" t="s">
        <v>56</v>
      </c>
      <c r="F54" s="7" t="s">
        <v>64</v>
      </c>
      <c r="G54" s="7">
        <v>3800</v>
      </c>
      <c r="I54" s="10"/>
      <c r="J54" s="9"/>
    </row>
    <row r="55" spans="2:10">
      <c r="B55" s="6" t="s">
        <v>153</v>
      </c>
      <c r="C55" s="7" t="s">
        <v>154</v>
      </c>
      <c r="D55" s="7" t="s">
        <v>155</v>
      </c>
      <c r="E55" s="7" t="s">
        <v>35</v>
      </c>
      <c r="F55" s="7" t="s">
        <v>19</v>
      </c>
      <c r="G55" s="7">
        <v>2750</v>
      </c>
      <c r="I55" s="10"/>
      <c r="J55" s="9"/>
    </row>
    <row r="56" spans="2:10">
      <c r="B56" s="6" t="s">
        <v>156</v>
      </c>
      <c r="C56" s="7" t="s">
        <v>157</v>
      </c>
      <c r="D56" s="7" t="s">
        <v>158</v>
      </c>
      <c r="E56" s="7" t="s">
        <v>18</v>
      </c>
      <c r="F56" s="7" t="s">
        <v>90</v>
      </c>
      <c r="G56" s="7">
        <v>1402</v>
      </c>
      <c r="I56" s="10"/>
      <c r="J56" s="9"/>
    </row>
    <row r="57" spans="2:10">
      <c r="B57" s="6" t="s">
        <v>159</v>
      </c>
      <c r="C57" s="7" t="s">
        <v>46</v>
      </c>
      <c r="D57" s="7" t="s">
        <v>160</v>
      </c>
      <c r="E57" s="7" t="s">
        <v>35</v>
      </c>
      <c r="F57" s="7" t="s">
        <v>19</v>
      </c>
      <c r="G57" s="7">
        <v>960</v>
      </c>
      <c r="I57" s="10"/>
      <c r="J57" s="9"/>
    </row>
    <row r="58" spans="2:10">
      <c r="B58" s="6" t="s">
        <v>161</v>
      </c>
      <c r="C58" s="7" t="s">
        <v>162</v>
      </c>
      <c r="D58" s="7" t="s">
        <v>163</v>
      </c>
      <c r="E58" s="7" t="s">
        <v>35</v>
      </c>
      <c r="F58" s="7" t="s">
        <v>76</v>
      </c>
      <c r="G58" s="7">
        <v>1227</v>
      </c>
      <c r="I58" s="10"/>
      <c r="J58" s="9"/>
    </row>
    <row r="59" spans="2:10">
      <c r="B59" s="6" t="s">
        <v>164</v>
      </c>
      <c r="C59" s="7" t="s">
        <v>165</v>
      </c>
      <c r="D59" s="7" t="s">
        <v>166</v>
      </c>
      <c r="E59" s="7" t="s">
        <v>56</v>
      </c>
      <c r="F59" s="7" t="s">
        <v>64</v>
      </c>
      <c r="G59" s="7">
        <v>1940</v>
      </c>
      <c r="I59" s="10"/>
      <c r="J59" s="9"/>
    </row>
    <row r="60" spans="2:10">
      <c r="B60" s="6" t="s">
        <v>167</v>
      </c>
      <c r="C60" s="7" t="s">
        <v>59</v>
      </c>
      <c r="D60" s="7" t="s">
        <v>168</v>
      </c>
      <c r="E60" s="7" t="s">
        <v>18</v>
      </c>
      <c r="F60" s="7" t="s">
        <v>90</v>
      </c>
      <c r="G60" s="7">
        <v>1080</v>
      </c>
      <c r="I60" s="10"/>
      <c r="J60" s="9"/>
    </row>
    <row r="61" spans="2:10">
      <c r="B61" s="6" t="s">
        <v>169</v>
      </c>
      <c r="C61" s="7" t="s">
        <v>170</v>
      </c>
      <c r="D61" s="7" t="s">
        <v>171</v>
      </c>
      <c r="E61" s="7" t="s">
        <v>31</v>
      </c>
      <c r="F61" s="7" t="s">
        <v>76</v>
      </c>
      <c r="G61" s="7">
        <v>1600</v>
      </c>
      <c r="I61" s="10"/>
      <c r="J61" s="9"/>
    </row>
    <row r="62" spans="2:10">
      <c r="B62" s="6" t="s">
        <v>172</v>
      </c>
      <c r="C62" s="7" t="s">
        <v>173</v>
      </c>
      <c r="D62" s="7" t="s">
        <v>174</v>
      </c>
      <c r="E62" s="7" t="s">
        <v>18</v>
      </c>
      <c r="F62" s="7" t="s">
        <v>19</v>
      </c>
      <c r="G62" s="7">
        <v>1850</v>
      </c>
      <c r="I62" s="10"/>
      <c r="J62" s="9"/>
    </row>
    <row r="63" spans="2:10">
      <c r="B63" s="6" t="s">
        <v>175</v>
      </c>
      <c r="C63" s="7" t="s">
        <v>46</v>
      </c>
      <c r="D63" s="7" t="s">
        <v>176</v>
      </c>
      <c r="E63" s="7" t="s">
        <v>18</v>
      </c>
      <c r="F63" s="7" t="s">
        <v>19</v>
      </c>
      <c r="G63" s="7">
        <v>1900</v>
      </c>
      <c r="I63" s="10"/>
      <c r="J63" s="9"/>
    </row>
    <row r="64" spans="2:10">
      <c r="B64" s="6" t="s">
        <v>177</v>
      </c>
      <c r="C64" s="7" t="s">
        <v>178</v>
      </c>
      <c r="D64" s="7" t="s">
        <v>179</v>
      </c>
      <c r="E64" s="7" t="s">
        <v>31</v>
      </c>
      <c r="F64" s="7" t="s">
        <v>23</v>
      </c>
      <c r="G64" s="7">
        <v>1420</v>
      </c>
      <c r="I64" s="10"/>
      <c r="J64" s="9"/>
    </row>
    <row r="65" spans="2:10">
      <c r="B65" s="6" t="s">
        <v>180</v>
      </c>
      <c r="C65" s="7" t="s">
        <v>101</v>
      </c>
      <c r="D65" s="7" t="s">
        <v>181</v>
      </c>
      <c r="E65" s="7" t="s">
        <v>22</v>
      </c>
      <c r="F65" s="7" t="s">
        <v>182</v>
      </c>
      <c r="G65" s="7">
        <v>1090</v>
      </c>
      <c r="I65" s="10"/>
      <c r="J65" s="9"/>
    </row>
    <row r="66" spans="2:10">
      <c r="B66" s="6" t="s">
        <v>183</v>
      </c>
      <c r="C66" s="7" t="s">
        <v>184</v>
      </c>
      <c r="D66" s="7" t="s">
        <v>185</v>
      </c>
      <c r="E66" s="7" t="s">
        <v>22</v>
      </c>
      <c r="F66" s="7" t="s">
        <v>44</v>
      </c>
      <c r="G66" s="7">
        <v>1400</v>
      </c>
      <c r="I66" s="10"/>
      <c r="J66" s="9"/>
    </row>
    <row r="67" spans="2:10">
      <c r="B67" s="6" t="s">
        <v>186</v>
      </c>
      <c r="C67" s="7" t="s">
        <v>46</v>
      </c>
      <c r="D67" s="7" t="s">
        <v>187</v>
      </c>
      <c r="E67" s="7" t="s">
        <v>18</v>
      </c>
      <c r="F67" s="7" t="s">
        <v>27</v>
      </c>
      <c r="G67" s="7">
        <v>1860</v>
      </c>
      <c r="I67" s="10"/>
      <c r="J67" s="9"/>
    </row>
    <row r="68" spans="2:10">
      <c r="B68" s="6" t="s">
        <v>188</v>
      </c>
      <c r="C68" s="7" t="s">
        <v>189</v>
      </c>
      <c r="D68" s="7" t="s">
        <v>190</v>
      </c>
      <c r="E68" s="7" t="s">
        <v>56</v>
      </c>
      <c r="F68" s="7" t="s">
        <v>64</v>
      </c>
      <c r="G68" s="7">
        <v>1050</v>
      </c>
      <c r="I68" s="10"/>
      <c r="J68" s="9"/>
    </row>
    <row r="69" spans="2:10">
      <c r="B69" s="6" t="s">
        <v>191</v>
      </c>
      <c r="C69" s="7" t="s">
        <v>107</v>
      </c>
      <c r="D69" s="7" t="s">
        <v>192</v>
      </c>
      <c r="E69" s="7" t="s">
        <v>22</v>
      </c>
      <c r="F69" s="7" t="s">
        <v>182</v>
      </c>
      <c r="G69" s="7">
        <v>1160</v>
      </c>
      <c r="I69" s="10"/>
      <c r="J69" s="9"/>
    </row>
    <row r="70" spans="2:10">
      <c r="B70" s="6" t="s">
        <v>193</v>
      </c>
      <c r="C70" s="7" t="s">
        <v>165</v>
      </c>
      <c r="D70" s="7" t="s">
        <v>194</v>
      </c>
      <c r="E70" s="7" t="s">
        <v>18</v>
      </c>
      <c r="F70" s="7" t="s">
        <v>19</v>
      </c>
      <c r="G70" s="7">
        <v>1700</v>
      </c>
      <c r="I70" s="10"/>
      <c r="J70" s="9"/>
    </row>
    <row r="71" spans="2:10">
      <c r="B71" s="6" t="s">
        <v>195</v>
      </c>
      <c r="C71" s="7" t="s">
        <v>170</v>
      </c>
      <c r="D71" s="7" t="s">
        <v>194</v>
      </c>
      <c r="E71" s="7" t="s">
        <v>18</v>
      </c>
      <c r="F71" s="7" t="s">
        <v>19</v>
      </c>
      <c r="G71" s="7">
        <v>1930</v>
      </c>
      <c r="I71" s="10"/>
      <c r="J71" s="9"/>
    </row>
    <row r="72" spans="2:10">
      <c r="B72" s="6" t="s">
        <v>196</v>
      </c>
      <c r="C72" s="7" t="s">
        <v>197</v>
      </c>
      <c r="D72" s="7" t="s">
        <v>198</v>
      </c>
      <c r="E72" s="7" t="s">
        <v>56</v>
      </c>
      <c r="F72" s="7" t="s">
        <v>64</v>
      </c>
      <c r="G72" s="7">
        <v>1160</v>
      </c>
      <c r="I72" s="10"/>
      <c r="J72" s="9"/>
    </row>
    <row r="73" spans="2:10">
      <c r="B73" s="6" t="s">
        <v>199</v>
      </c>
      <c r="C73" s="7" t="s">
        <v>170</v>
      </c>
      <c r="D73" s="7" t="s">
        <v>200</v>
      </c>
      <c r="E73" s="7" t="s">
        <v>56</v>
      </c>
      <c r="F73" s="7" t="s">
        <v>64</v>
      </c>
      <c r="G73" s="7">
        <v>1050</v>
      </c>
      <c r="I73" s="10"/>
      <c r="J73" s="9"/>
    </row>
    <row r="74" spans="2:10">
      <c r="B74" s="6" t="s">
        <v>201</v>
      </c>
      <c r="C74" s="7" t="s">
        <v>202</v>
      </c>
      <c r="D74" s="7" t="s">
        <v>200</v>
      </c>
      <c r="E74" s="7" t="s">
        <v>56</v>
      </c>
      <c r="F74" s="7" t="s">
        <v>57</v>
      </c>
      <c r="G74" s="7">
        <v>1940</v>
      </c>
      <c r="I74" s="10"/>
      <c r="J74" s="9"/>
    </row>
    <row r="75" spans="2:10">
      <c r="B75" s="6" t="s">
        <v>203</v>
      </c>
      <c r="C75" s="7" t="s">
        <v>46</v>
      </c>
      <c r="D75" s="7" t="s">
        <v>204</v>
      </c>
      <c r="E75" s="7" t="s">
        <v>22</v>
      </c>
      <c r="F75" s="7" t="s">
        <v>182</v>
      </c>
      <c r="G75" s="7">
        <v>1980</v>
      </c>
      <c r="I75" s="10"/>
      <c r="J75" s="9"/>
    </row>
    <row r="76" spans="2:10">
      <c r="B76" s="6" t="s">
        <v>205</v>
      </c>
      <c r="C76" s="7" t="s">
        <v>206</v>
      </c>
      <c r="D76" s="7" t="s">
        <v>5</v>
      </c>
      <c r="E76" s="7" t="s">
        <v>51</v>
      </c>
      <c r="F76" s="7" t="s">
        <v>23</v>
      </c>
      <c r="G76" s="7">
        <v>476</v>
      </c>
      <c r="I76" s="10"/>
      <c r="J76" s="9"/>
    </row>
    <row r="77" spans="2:10">
      <c r="B77" s="6" t="s">
        <v>207</v>
      </c>
      <c r="C77" s="7" t="s">
        <v>208</v>
      </c>
      <c r="D77" s="7" t="s">
        <v>209</v>
      </c>
      <c r="E77" s="7" t="s">
        <v>18</v>
      </c>
      <c r="F77" s="7" t="s">
        <v>19</v>
      </c>
      <c r="G77" s="7">
        <v>3700</v>
      </c>
      <c r="I77" s="10"/>
      <c r="J77" s="9"/>
    </row>
    <row r="78" spans="2:10">
      <c r="B78" s="6" t="s">
        <v>210</v>
      </c>
      <c r="C78" s="7" t="s">
        <v>211</v>
      </c>
      <c r="D78" s="7" t="s">
        <v>212</v>
      </c>
      <c r="E78" s="7" t="s">
        <v>35</v>
      </c>
      <c r="F78" s="7" t="s">
        <v>19</v>
      </c>
      <c r="G78" s="7">
        <v>1700</v>
      </c>
      <c r="I78" s="10"/>
      <c r="J78" s="9"/>
    </row>
    <row r="79" spans="2:10">
      <c r="B79" s="6" t="s">
        <v>213</v>
      </c>
      <c r="C79" s="7" t="s">
        <v>214</v>
      </c>
      <c r="D79" s="7" t="s">
        <v>215</v>
      </c>
      <c r="E79" s="7" t="s">
        <v>18</v>
      </c>
      <c r="F79" s="7" t="s">
        <v>27</v>
      </c>
      <c r="G79" s="7">
        <v>1900</v>
      </c>
      <c r="I79" s="10"/>
      <c r="J79" s="9"/>
    </row>
    <row r="80" spans="2:10">
      <c r="B80" s="6" t="s">
        <v>216</v>
      </c>
      <c r="C80" s="7" t="s">
        <v>147</v>
      </c>
      <c r="D80" s="7" t="s">
        <v>217</v>
      </c>
      <c r="E80" s="7" t="s">
        <v>18</v>
      </c>
      <c r="F80" s="7" t="s">
        <v>19</v>
      </c>
      <c r="G80" s="7">
        <v>1800</v>
      </c>
      <c r="I80" s="10"/>
      <c r="J80" s="9"/>
    </row>
    <row r="81" spans="2:10">
      <c r="B81" s="6" t="s">
        <v>218</v>
      </c>
      <c r="C81" s="7" t="s">
        <v>208</v>
      </c>
      <c r="D81" s="7" t="s">
        <v>219</v>
      </c>
      <c r="E81" s="7" t="s">
        <v>56</v>
      </c>
      <c r="F81" s="7" t="s">
        <v>64</v>
      </c>
      <c r="G81" s="7">
        <v>1070</v>
      </c>
      <c r="I81" s="10"/>
      <c r="J81" s="9"/>
    </row>
    <row r="82" spans="2:10">
      <c r="B82" s="6" t="s">
        <v>220</v>
      </c>
      <c r="C82" s="7" t="s">
        <v>109</v>
      </c>
      <c r="D82" s="7" t="s">
        <v>221</v>
      </c>
      <c r="E82" s="7" t="s">
        <v>18</v>
      </c>
      <c r="F82" s="7" t="s">
        <v>19</v>
      </c>
      <c r="G82" s="7">
        <v>1860</v>
      </c>
      <c r="I82" s="10"/>
      <c r="J82" s="9"/>
    </row>
    <row r="83" spans="2:10">
      <c r="B83" s="6" t="s">
        <v>222</v>
      </c>
      <c r="C83" s="7" t="s">
        <v>223</v>
      </c>
      <c r="D83" s="7" t="s">
        <v>224</v>
      </c>
      <c r="E83" s="7" t="s">
        <v>18</v>
      </c>
      <c r="F83" s="7" t="s">
        <v>19</v>
      </c>
      <c r="G83" s="7">
        <v>1750</v>
      </c>
      <c r="I83" s="10"/>
      <c r="J83" s="9"/>
    </row>
    <row r="84" spans="2:10">
      <c r="B84" s="6" t="s">
        <v>225</v>
      </c>
      <c r="C84" s="7" t="s">
        <v>85</v>
      </c>
      <c r="D84" s="7" t="s">
        <v>226</v>
      </c>
      <c r="E84" s="7" t="s">
        <v>56</v>
      </c>
      <c r="F84" s="7" t="s">
        <v>227</v>
      </c>
      <c r="G84" s="7">
        <v>1670</v>
      </c>
      <c r="I84" s="10"/>
      <c r="J84" s="9"/>
    </row>
    <row r="85" spans="2:10">
      <c r="B85" s="6" t="s">
        <v>228</v>
      </c>
      <c r="C85" s="7" t="s">
        <v>229</v>
      </c>
      <c r="D85" s="7" t="s">
        <v>230</v>
      </c>
      <c r="E85" s="7" t="s">
        <v>35</v>
      </c>
      <c r="F85" s="7" t="s">
        <v>36</v>
      </c>
      <c r="G85" s="7">
        <v>1160</v>
      </c>
      <c r="I85" s="10"/>
      <c r="J85" s="9"/>
    </row>
    <row r="86" spans="2:10">
      <c r="B86" s="6" t="s">
        <v>231</v>
      </c>
      <c r="C86" s="7" t="s">
        <v>232</v>
      </c>
      <c r="D86" s="7" t="s">
        <v>230</v>
      </c>
      <c r="E86" s="7" t="s">
        <v>51</v>
      </c>
      <c r="F86" s="7" t="s">
        <v>23</v>
      </c>
      <c r="G86" s="7">
        <v>1670</v>
      </c>
      <c r="I86" s="10"/>
      <c r="J86" s="9"/>
    </row>
    <row r="87" spans="2:10">
      <c r="B87" s="6" t="s">
        <v>233</v>
      </c>
      <c r="C87" s="7" t="s">
        <v>115</v>
      </c>
      <c r="D87" s="7" t="s">
        <v>234</v>
      </c>
      <c r="E87" s="7" t="s">
        <v>18</v>
      </c>
      <c r="F87" s="7" t="s">
        <v>19</v>
      </c>
      <c r="G87" s="7">
        <v>1700</v>
      </c>
      <c r="I87" s="10"/>
      <c r="J87" s="9"/>
    </row>
    <row r="88" spans="2:10">
      <c r="B88" s="6" t="s">
        <v>235</v>
      </c>
      <c r="C88" s="7" t="s">
        <v>236</v>
      </c>
      <c r="D88" s="7" t="s">
        <v>237</v>
      </c>
      <c r="E88" s="7" t="s">
        <v>22</v>
      </c>
      <c r="F88" s="7" t="s">
        <v>23</v>
      </c>
      <c r="G88" s="7">
        <v>1600</v>
      </c>
      <c r="I88" s="10"/>
      <c r="J88" s="9"/>
    </row>
    <row r="89" spans="2:10">
      <c r="B89" s="6" t="s">
        <v>238</v>
      </c>
      <c r="C89" s="7" t="s">
        <v>154</v>
      </c>
      <c r="D89" s="7" t="s">
        <v>239</v>
      </c>
      <c r="E89" s="7" t="s">
        <v>56</v>
      </c>
      <c r="F89" s="7" t="s">
        <v>57</v>
      </c>
      <c r="G89" s="7">
        <v>1700</v>
      </c>
      <c r="I89" s="10"/>
      <c r="J89" s="9"/>
    </row>
    <row r="90" spans="2:10">
      <c r="B90" s="6" t="s">
        <v>240</v>
      </c>
      <c r="C90" s="7" t="s">
        <v>241</v>
      </c>
      <c r="D90" s="7" t="s">
        <v>242</v>
      </c>
      <c r="E90" s="7" t="s">
        <v>51</v>
      </c>
      <c r="F90" s="7" t="s">
        <v>52</v>
      </c>
      <c r="G90" s="7">
        <v>1450</v>
      </c>
      <c r="I90" s="10"/>
      <c r="J90" s="9"/>
    </row>
    <row r="91" spans="2:10">
      <c r="B91" s="6" t="s">
        <v>243</v>
      </c>
      <c r="C91" s="7" t="s">
        <v>157</v>
      </c>
      <c r="D91" s="7" t="s">
        <v>244</v>
      </c>
      <c r="E91" s="7" t="s">
        <v>22</v>
      </c>
      <c r="F91" s="7" t="s">
        <v>182</v>
      </c>
      <c r="G91" s="7">
        <v>1050</v>
      </c>
      <c r="I91" s="10"/>
      <c r="J91" s="9"/>
    </row>
    <row r="92" spans="2:10">
      <c r="B92" s="6" t="s">
        <v>245</v>
      </c>
      <c r="C92" s="7" t="s">
        <v>150</v>
      </c>
      <c r="D92" s="7" t="s">
        <v>246</v>
      </c>
      <c r="E92" s="7" t="s">
        <v>56</v>
      </c>
      <c r="F92" s="7" t="s">
        <v>64</v>
      </c>
      <c r="G92" s="7">
        <v>1060</v>
      </c>
      <c r="I92" s="10"/>
      <c r="J92" s="9"/>
    </row>
    <row r="93" spans="2:10">
      <c r="B93" s="6" t="s">
        <v>247</v>
      </c>
      <c r="C93" s="7" t="s">
        <v>16</v>
      </c>
      <c r="D93" s="7" t="s">
        <v>248</v>
      </c>
      <c r="E93" s="7" t="s">
        <v>35</v>
      </c>
      <c r="F93" s="7" t="s">
        <v>57</v>
      </c>
      <c r="G93" s="7">
        <v>1990</v>
      </c>
      <c r="I93" s="10"/>
      <c r="J93" s="9"/>
    </row>
    <row r="94" spans="2:10">
      <c r="B94" s="6" t="s">
        <v>249</v>
      </c>
      <c r="C94" s="7" t="s">
        <v>250</v>
      </c>
      <c r="D94" s="7" t="s">
        <v>248</v>
      </c>
      <c r="E94" s="7" t="s">
        <v>18</v>
      </c>
      <c r="F94" s="7" t="s">
        <v>19</v>
      </c>
      <c r="G94" s="7">
        <v>1600</v>
      </c>
      <c r="I94" s="10"/>
      <c r="J94" s="9"/>
    </row>
    <row r="95" spans="2:10">
      <c r="B95" s="6" t="s">
        <v>251</v>
      </c>
      <c r="C95" s="7" t="s">
        <v>252</v>
      </c>
      <c r="D95" s="7" t="s">
        <v>248</v>
      </c>
      <c r="E95" s="7" t="s">
        <v>18</v>
      </c>
      <c r="F95" s="7" t="s">
        <v>19</v>
      </c>
      <c r="G95" s="7">
        <v>1760</v>
      </c>
      <c r="I95" s="10"/>
      <c r="J95" s="9"/>
    </row>
    <row r="96" spans="2:10">
      <c r="B96" s="6" t="s">
        <v>253</v>
      </c>
      <c r="C96" s="7" t="s">
        <v>254</v>
      </c>
      <c r="D96" s="7" t="s">
        <v>255</v>
      </c>
      <c r="E96" s="7" t="s">
        <v>22</v>
      </c>
      <c r="F96" s="7" t="s">
        <v>76</v>
      </c>
      <c r="G96" s="7">
        <v>1500</v>
      </c>
      <c r="I96" s="10"/>
      <c r="J96" s="9"/>
    </row>
    <row r="97" spans="2:10">
      <c r="B97" s="6" t="s">
        <v>256</v>
      </c>
      <c r="C97" s="7" t="s">
        <v>257</v>
      </c>
      <c r="D97" s="7" t="s">
        <v>258</v>
      </c>
      <c r="E97" s="7" t="s">
        <v>40</v>
      </c>
      <c r="F97" s="7" t="s">
        <v>41</v>
      </c>
      <c r="G97" s="7">
        <v>1700</v>
      </c>
      <c r="I97" s="10"/>
      <c r="J97" s="9"/>
    </row>
    <row r="98" spans="2:10">
      <c r="B98" s="6" t="s">
        <v>259</v>
      </c>
      <c r="C98" s="7" t="s">
        <v>154</v>
      </c>
      <c r="D98" s="7" t="s">
        <v>260</v>
      </c>
      <c r="E98" s="7" t="s">
        <v>51</v>
      </c>
      <c r="F98" s="7" t="s">
        <v>52</v>
      </c>
      <c r="G98" s="7">
        <v>1500</v>
      </c>
      <c r="I98" s="10"/>
      <c r="J98" s="9"/>
    </row>
    <row r="99" spans="2:10">
      <c r="B99" s="6" t="s">
        <v>261</v>
      </c>
      <c r="C99" s="7" t="s">
        <v>262</v>
      </c>
      <c r="D99" s="7" t="s">
        <v>263</v>
      </c>
      <c r="E99" s="7" t="s">
        <v>22</v>
      </c>
      <c r="F99" s="7" t="s">
        <v>23</v>
      </c>
      <c r="G99" s="7">
        <v>1670</v>
      </c>
      <c r="I99" s="10"/>
      <c r="J99" s="9"/>
    </row>
    <row r="100" spans="2:10">
      <c r="B100" s="6" t="s">
        <v>264</v>
      </c>
      <c r="C100" s="7" t="s">
        <v>265</v>
      </c>
      <c r="D100" s="7" t="s">
        <v>263</v>
      </c>
      <c r="E100" s="7" t="s">
        <v>18</v>
      </c>
      <c r="F100" s="7" t="s">
        <v>81</v>
      </c>
      <c r="G100" s="7">
        <v>1800</v>
      </c>
      <c r="I100" s="10"/>
      <c r="J100" s="9"/>
    </row>
    <row r="101" spans="2:10">
      <c r="B101" s="6" t="s">
        <v>266</v>
      </c>
      <c r="C101" s="7" t="s">
        <v>267</v>
      </c>
      <c r="D101" s="7" t="s">
        <v>268</v>
      </c>
      <c r="E101" s="7" t="s">
        <v>40</v>
      </c>
      <c r="F101" s="7" t="s">
        <v>269</v>
      </c>
      <c r="G101" s="7">
        <v>1970</v>
      </c>
      <c r="I101" s="10"/>
      <c r="J101" s="9"/>
    </row>
    <row r="102" spans="2:10">
      <c r="B102" s="6" t="s">
        <v>270</v>
      </c>
      <c r="C102" s="7" t="s">
        <v>271</v>
      </c>
      <c r="D102" s="7" t="s">
        <v>268</v>
      </c>
      <c r="E102" s="7" t="s">
        <v>18</v>
      </c>
      <c r="F102" s="7" t="s">
        <v>19</v>
      </c>
      <c r="G102" s="7">
        <v>1870</v>
      </c>
      <c r="I102" s="10"/>
      <c r="J102" s="9"/>
    </row>
    <row r="103" spans="2:10">
      <c r="B103" s="6" t="s">
        <v>272</v>
      </c>
      <c r="C103" s="7" t="s">
        <v>273</v>
      </c>
      <c r="D103" s="7" t="s">
        <v>274</v>
      </c>
      <c r="E103" s="7" t="s">
        <v>18</v>
      </c>
      <c r="F103" s="7" t="s">
        <v>19</v>
      </c>
      <c r="G103" s="7">
        <v>1870</v>
      </c>
      <c r="I103" s="10"/>
      <c r="J103" s="9"/>
    </row>
    <row r="104" spans="2:10">
      <c r="B104" s="14"/>
      <c r="C104" s="15"/>
      <c r="D104" s="15"/>
      <c r="E104" s="15"/>
      <c r="F104" s="15"/>
      <c r="G104" s="15"/>
    </row>
    <row r="105" spans="2:10">
      <c r="B105" s="16"/>
    </row>
    <row r="106" spans="2:10">
      <c r="B106" s="16"/>
    </row>
    <row r="107" spans="2:10">
      <c r="B107" s="16"/>
    </row>
    <row r="108" spans="2:10">
      <c r="B108" s="16"/>
    </row>
    <row r="109" spans="2:10">
      <c r="B109" s="16"/>
    </row>
    <row r="110" spans="2:10">
      <c r="B110" s="16"/>
    </row>
    <row r="111" spans="2:10">
      <c r="B111" s="16"/>
    </row>
    <row r="112" spans="2:10">
      <c r="B112" s="16"/>
    </row>
    <row r="113" spans="2:2">
      <c r="B113" s="16"/>
    </row>
    <row r="114" spans="2:2">
      <c r="B114" s="16"/>
    </row>
    <row r="115" spans="2:2">
      <c r="B115" s="16"/>
    </row>
    <row r="116" spans="2:2">
      <c r="B116" s="16"/>
    </row>
    <row r="117" spans="2:2">
      <c r="B117" s="16"/>
    </row>
    <row r="118" spans="2:2">
      <c r="B118" s="16"/>
    </row>
    <row r="119" spans="2:2">
      <c r="B119" s="16"/>
    </row>
    <row r="120" spans="2:2">
      <c r="B120" s="16"/>
    </row>
    <row r="121" spans="2:2">
      <c r="B121" s="16"/>
    </row>
    <row r="122" spans="2:2">
      <c r="B122" s="16"/>
    </row>
    <row r="123" spans="2:2">
      <c r="B123" s="16"/>
    </row>
    <row r="124" spans="2:2">
      <c r="B124" s="16"/>
    </row>
    <row r="125" spans="2:2">
      <c r="B125" s="16"/>
    </row>
    <row r="126" spans="2:2">
      <c r="B126" s="16"/>
    </row>
    <row r="127" spans="2:2">
      <c r="B127" s="16"/>
    </row>
    <row r="128" spans="2:2">
      <c r="B128" s="16"/>
    </row>
    <row r="129" spans="2:2">
      <c r="B129" s="16"/>
    </row>
    <row r="130" spans="2:2">
      <c r="B130" s="16"/>
    </row>
    <row r="131" spans="2:2">
      <c r="B131" s="16"/>
    </row>
    <row r="132" spans="2:2">
      <c r="B132" s="16"/>
    </row>
    <row r="133" spans="2:2">
      <c r="B133" s="16"/>
    </row>
    <row r="134" spans="2:2">
      <c r="B134" s="16"/>
    </row>
    <row r="135" spans="2:2">
      <c r="B135" s="16"/>
    </row>
    <row r="136" spans="2:2">
      <c r="B136" s="16"/>
    </row>
    <row r="137" spans="2:2">
      <c r="B137" s="16"/>
    </row>
    <row r="138" spans="2:2">
      <c r="B138" s="16"/>
    </row>
    <row r="139" spans="2:2">
      <c r="B139" s="16"/>
    </row>
    <row r="140" spans="2:2">
      <c r="B140" s="16"/>
    </row>
    <row r="141" spans="2:2">
      <c r="B141" s="16"/>
    </row>
    <row r="142" spans="2:2">
      <c r="B142" s="16"/>
    </row>
    <row r="143" spans="2:2">
      <c r="B143" s="16"/>
    </row>
    <row r="144" spans="2:2">
      <c r="B144" s="16"/>
    </row>
    <row r="145" spans="2:2">
      <c r="B145" s="16"/>
    </row>
    <row r="146" spans="2:2">
      <c r="B146" s="16"/>
    </row>
    <row r="147" spans="2:2">
      <c r="B147" s="16"/>
    </row>
    <row r="148" spans="2:2">
      <c r="B148" s="16"/>
    </row>
    <row r="149" spans="2:2">
      <c r="B149" s="16"/>
    </row>
    <row r="150" spans="2:2">
      <c r="B150" s="16"/>
    </row>
    <row r="151" spans="2:2">
      <c r="B151" s="16"/>
    </row>
    <row r="152" spans="2:2">
      <c r="B152" s="16"/>
    </row>
    <row r="153" spans="2:2">
      <c r="B153" s="16"/>
    </row>
    <row r="154" spans="2:2">
      <c r="B154" s="16"/>
    </row>
    <row r="155" spans="2:2">
      <c r="B155" s="16"/>
    </row>
    <row r="156" spans="2:2">
      <c r="B156" s="16"/>
    </row>
    <row r="157" spans="2:2">
      <c r="B157" s="16"/>
    </row>
    <row r="158" spans="2:2">
      <c r="B158" s="16"/>
    </row>
    <row r="159" spans="2:2">
      <c r="B159" s="16"/>
    </row>
    <row r="160" spans="2:2">
      <c r="B160" s="16"/>
    </row>
    <row r="161" spans="2:2">
      <c r="B161" s="16"/>
    </row>
    <row r="162" spans="2:2">
      <c r="B162" s="16"/>
    </row>
    <row r="163" spans="2:2">
      <c r="B163" s="16"/>
    </row>
    <row r="164" spans="2:2">
      <c r="B164" s="16"/>
    </row>
    <row r="165" spans="2:2">
      <c r="B165" s="16"/>
    </row>
    <row r="166" spans="2:2">
      <c r="B166" s="16"/>
    </row>
    <row r="167" spans="2:2">
      <c r="B167" s="16"/>
    </row>
    <row r="168" spans="2:2">
      <c r="B168" s="16"/>
    </row>
    <row r="169" spans="2:2">
      <c r="B169" s="16"/>
    </row>
    <row r="170" spans="2:2">
      <c r="B170" s="16"/>
    </row>
    <row r="171" spans="2:2">
      <c r="B171" s="16"/>
    </row>
    <row r="172" spans="2:2">
      <c r="B172" s="16"/>
    </row>
    <row r="173" spans="2:2">
      <c r="B173" s="16"/>
    </row>
    <row r="174" spans="2:2">
      <c r="B174" s="16"/>
    </row>
    <row r="175" spans="2:2">
      <c r="B175" s="16"/>
    </row>
    <row r="176" spans="2:2">
      <c r="B176" s="16"/>
    </row>
    <row r="177" spans="2:2">
      <c r="B177" s="16"/>
    </row>
    <row r="178" spans="2:2">
      <c r="B178" s="16"/>
    </row>
    <row r="179" spans="2:2">
      <c r="B179" s="16"/>
    </row>
    <row r="180" spans="2:2">
      <c r="B180" s="16"/>
    </row>
    <row r="181" spans="2:2">
      <c r="B181" s="16"/>
    </row>
    <row r="182" spans="2:2">
      <c r="B182" s="16"/>
    </row>
    <row r="183" spans="2:2">
      <c r="B183" s="16"/>
    </row>
    <row r="184" spans="2:2">
      <c r="B184" s="16"/>
    </row>
    <row r="185" spans="2:2">
      <c r="B185" s="16"/>
    </row>
    <row r="186" spans="2:2">
      <c r="B186" s="16"/>
    </row>
    <row r="187" spans="2:2">
      <c r="B187" s="16"/>
    </row>
    <row r="188" spans="2:2">
      <c r="B188" s="16"/>
    </row>
    <row r="189" spans="2:2">
      <c r="B189" s="16"/>
    </row>
    <row r="190" spans="2:2">
      <c r="B190" s="16"/>
    </row>
    <row r="191" spans="2:2">
      <c r="B191" s="16"/>
    </row>
    <row r="192" spans="2:2">
      <c r="B192" s="16"/>
    </row>
    <row r="193" spans="2:2">
      <c r="B193" s="16"/>
    </row>
    <row r="194" spans="2:2">
      <c r="B194" s="16"/>
    </row>
    <row r="195" spans="2:2">
      <c r="B195" s="16"/>
    </row>
    <row r="196" spans="2:2">
      <c r="B196" s="16"/>
    </row>
    <row r="197" spans="2:2">
      <c r="B197" s="16"/>
    </row>
    <row r="198" spans="2:2">
      <c r="B198" s="16"/>
    </row>
    <row r="199" spans="2:2">
      <c r="B199" s="16"/>
    </row>
    <row r="200" spans="2:2">
      <c r="B200" s="16"/>
    </row>
    <row r="201" spans="2:2">
      <c r="B201" s="16"/>
    </row>
    <row r="202" spans="2:2">
      <c r="B202" s="16"/>
    </row>
    <row r="203" spans="2:2">
      <c r="B203" s="16"/>
    </row>
    <row r="204" spans="2:2">
      <c r="B204" s="16"/>
    </row>
    <row r="205" spans="2:2">
      <c r="B205" s="16"/>
    </row>
    <row r="206" spans="2:2">
      <c r="B206" s="16"/>
    </row>
    <row r="207" spans="2:2">
      <c r="B207" s="16"/>
    </row>
    <row r="208" spans="2:2">
      <c r="B208" s="16"/>
    </row>
    <row r="209" spans="2:2">
      <c r="B209" s="16"/>
    </row>
    <row r="210" spans="2:2">
      <c r="B210" s="16"/>
    </row>
    <row r="211" spans="2:2">
      <c r="B211" s="16"/>
    </row>
    <row r="212" spans="2:2">
      <c r="B212" s="16"/>
    </row>
    <row r="213" spans="2:2">
      <c r="B213" s="16"/>
    </row>
    <row r="214" spans="2:2">
      <c r="B214" s="16"/>
    </row>
    <row r="215" spans="2:2">
      <c r="B215" s="16"/>
    </row>
    <row r="216" spans="2:2">
      <c r="B216" s="16"/>
    </row>
    <row r="217" spans="2:2">
      <c r="B217" s="16"/>
    </row>
    <row r="218" spans="2:2">
      <c r="B218" s="16"/>
    </row>
    <row r="219" spans="2:2">
      <c r="B219" s="16"/>
    </row>
    <row r="220" spans="2:2">
      <c r="B220" s="16"/>
    </row>
    <row r="221" spans="2:2">
      <c r="B221" s="16"/>
    </row>
    <row r="222" spans="2:2">
      <c r="B222" s="16"/>
    </row>
    <row r="223" spans="2:2">
      <c r="B223" s="16"/>
    </row>
    <row r="224" spans="2:2">
      <c r="B224" s="16"/>
    </row>
    <row r="225" spans="2:2">
      <c r="B225" s="16"/>
    </row>
    <row r="226" spans="2:2">
      <c r="B226" s="16"/>
    </row>
    <row r="227" spans="2:2">
      <c r="B227" s="16"/>
    </row>
    <row r="228" spans="2:2">
      <c r="B228" s="16"/>
    </row>
    <row r="229" spans="2:2">
      <c r="B229" s="16"/>
    </row>
    <row r="230" spans="2:2">
      <c r="B230" s="16"/>
    </row>
    <row r="231" spans="2:2">
      <c r="B231" s="16"/>
    </row>
    <row r="232" spans="2:2">
      <c r="B232" s="16"/>
    </row>
    <row r="233" spans="2:2">
      <c r="B233" s="16"/>
    </row>
    <row r="234" spans="2:2">
      <c r="B234" s="16"/>
    </row>
    <row r="235" spans="2:2">
      <c r="B235" s="16"/>
    </row>
    <row r="236" spans="2:2">
      <c r="B236" s="16"/>
    </row>
    <row r="237" spans="2:2">
      <c r="B237" s="16"/>
    </row>
    <row r="238" spans="2:2">
      <c r="B238" s="16"/>
    </row>
    <row r="239" spans="2:2">
      <c r="B239" s="16"/>
    </row>
    <row r="240" spans="2:2">
      <c r="B240" s="16"/>
    </row>
    <row r="241" spans="2:2">
      <c r="B241" s="16"/>
    </row>
    <row r="242" spans="2:2">
      <c r="B242" s="16"/>
    </row>
    <row r="243" spans="2:2">
      <c r="B243" s="16"/>
    </row>
    <row r="244" spans="2:2">
      <c r="B244" s="16"/>
    </row>
    <row r="245" spans="2:2">
      <c r="B245" s="16"/>
    </row>
    <row r="246" spans="2:2">
      <c r="B246" s="16"/>
    </row>
    <row r="247" spans="2:2">
      <c r="B247" s="16"/>
    </row>
    <row r="248" spans="2:2">
      <c r="B248" s="16"/>
    </row>
    <row r="249" spans="2:2">
      <c r="B249" s="16"/>
    </row>
    <row r="250" spans="2:2">
      <c r="B250" s="16"/>
    </row>
    <row r="251" spans="2:2">
      <c r="B251" s="16"/>
    </row>
    <row r="252" spans="2:2">
      <c r="B252" s="16"/>
    </row>
    <row r="253" spans="2:2">
      <c r="B253" s="16"/>
    </row>
    <row r="254" spans="2:2">
      <c r="B254" s="16"/>
    </row>
    <row r="255" spans="2:2">
      <c r="B255" s="16"/>
    </row>
    <row r="256" spans="2:2">
      <c r="B256" s="16"/>
    </row>
    <row r="257" spans="2:2">
      <c r="B257" s="16"/>
    </row>
    <row r="258" spans="2:2">
      <c r="B258" s="16"/>
    </row>
    <row r="259" spans="2:2">
      <c r="B259" s="16"/>
    </row>
    <row r="260" spans="2:2">
      <c r="B260" s="16"/>
    </row>
    <row r="261" spans="2:2">
      <c r="B261" s="16"/>
    </row>
    <row r="262" spans="2:2">
      <c r="B262" s="16"/>
    </row>
    <row r="263" spans="2:2">
      <c r="B263" s="16"/>
    </row>
    <row r="264" spans="2:2">
      <c r="B264" s="16"/>
    </row>
    <row r="265" spans="2:2">
      <c r="B265" s="16"/>
    </row>
    <row r="266" spans="2:2">
      <c r="B266" s="16"/>
    </row>
    <row r="267" spans="2:2">
      <c r="B267" s="16"/>
    </row>
    <row r="268" spans="2:2">
      <c r="B268" s="16"/>
    </row>
    <row r="269" spans="2:2">
      <c r="B269" s="16"/>
    </row>
    <row r="270" spans="2:2">
      <c r="B270" s="16"/>
    </row>
    <row r="271" spans="2:2">
      <c r="B271" s="16"/>
    </row>
    <row r="272" spans="2:2">
      <c r="B272" s="16"/>
    </row>
    <row r="273" spans="2:2">
      <c r="B273" s="16"/>
    </row>
    <row r="274" spans="2:2">
      <c r="B274" s="16"/>
    </row>
    <row r="275" spans="2:2">
      <c r="B275" s="16"/>
    </row>
    <row r="276" spans="2:2">
      <c r="B276" s="16"/>
    </row>
    <row r="277" spans="2:2">
      <c r="B277" s="16"/>
    </row>
    <row r="278" spans="2:2">
      <c r="B278" s="16"/>
    </row>
    <row r="279" spans="2:2">
      <c r="B279" s="16"/>
    </row>
    <row r="280" spans="2:2">
      <c r="B280" s="16"/>
    </row>
    <row r="281" spans="2:2">
      <c r="B281" s="16"/>
    </row>
    <row r="282" spans="2:2">
      <c r="B282" s="16"/>
    </row>
    <row r="283" spans="2:2">
      <c r="B283" s="16"/>
    </row>
    <row r="284" spans="2:2">
      <c r="B284" s="16"/>
    </row>
    <row r="285" spans="2:2">
      <c r="B285" s="16"/>
    </row>
    <row r="286" spans="2:2">
      <c r="B286" s="16"/>
    </row>
    <row r="287" spans="2:2">
      <c r="B287" s="16"/>
    </row>
    <row r="288" spans="2:2">
      <c r="B288" s="16"/>
    </row>
    <row r="289" spans="2:2">
      <c r="B289" s="16"/>
    </row>
    <row r="290" spans="2:2">
      <c r="B290" s="16"/>
    </row>
    <row r="291" spans="2:2">
      <c r="B291" s="16"/>
    </row>
    <row r="292" spans="2:2">
      <c r="B292" s="16"/>
    </row>
    <row r="293" spans="2:2">
      <c r="B293" s="16"/>
    </row>
    <row r="294" spans="2:2">
      <c r="B294" s="16"/>
    </row>
    <row r="295" spans="2:2">
      <c r="B295" s="16"/>
    </row>
    <row r="296" spans="2:2">
      <c r="B296" s="16"/>
    </row>
    <row r="297" spans="2:2">
      <c r="B297" s="16"/>
    </row>
    <row r="298" spans="2:2">
      <c r="B298" s="16"/>
    </row>
    <row r="299" spans="2:2">
      <c r="B299" s="16"/>
    </row>
    <row r="300" spans="2:2">
      <c r="B300" s="16"/>
    </row>
    <row r="301" spans="2:2">
      <c r="B301" s="16"/>
    </row>
    <row r="302" spans="2:2">
      <c r="B302" s="16"/>
    </row>
    <row r="303" spans="2:2">
      <c r="B303" s="16"/>
    </row>
    <row r="304" spans="2:2">
      <c r="B304" s="16"/>
    </row>
    <row r="305" spans="2:2">
      <c r="B305" s="16"/>
    </row>
    <row r="306" spans="2:2">
      <c r="B306" s="16"/>
    </row>
    <row r="307" spans="2:2">
      <c r="B307" s="16"/>
    </row>
    <row r="308" spans="2:2">
      <c r="B308" s="16"/>
    </row>
    <row r="309" spans="2:2">
      <c r="B309" s="16"/>
    </row>
    <row r="310" spans="2:2">
      <c r="B310" s="16"/>
    </row>
    <row r="311" spans="2:2">
      <c r="B311" s="16"/>
    </row>
    <row r="312" spans="2:2">
      <c r="B312" s="16"/>
    </row>
    <row r="313" spans="2:2">
      <c r="B313" s="16"/>
    </row>
    <row r="314" spans="2:2">
      <c r="B314" s="16"/>
    </row>
    <row r="315" spans="2:2">
      <c r="B315" s="16"/>
    </row>
    <row r="316" spans="2:2">
      <c r="B316" s="16"/>
    </row>
    <row r="317" spans="2:2">
      <c r="B317" s="16"/>
    </row>
    <row r="318" spans="2:2">
      <c r="B318" s="16"/>
    </row>
    <row r="319" spans="2:2">
      <c r="B319" s="16"/>
    </row>
    <row r="320" spans="2:2">
      <c r="B320" s="16"/>
    </row>
    <row r="321" spans="2:2">
      <c r="B321" s="16"/>
    </row>
    <row r="322" spans="2:2">
      <c r="B322" s="16"/>
    </row>
    <row r="323" spans="2:2">
      <c r="B323" s="16"/>
    </row>
    <row r="324" spans="2:2">
      <c r="B324" s="16"/>
    </row>
    <row r="325" spans="2:2">
      <c r="B325" s="16"/>
    </row>
    <row r="326" spans="2:2">
      <c r="B326" s="16"/>
    </row>
    <row r="327" spans="2:2">
      <c r="B327" s="16"/>
    </row>
    <row r="328" spans="2:2">
      <c r="B328" s="16"/>
    </row>
    <row r="329" spans="2:2">
      <c r="B329" s="16"/>
    </row>
    <row r="330" spans="2:2">
      <c r="B330" s="16"/>
    </row>
    <row r="331" spans="2:2">
      <c r="B331" s="16"/>
    </row>
    <row r="332" spans="2:2">
      <c r="B332" s="16"/>
    </row>
    <row r="333" spans="2:2">
      <c r="B333" s="16"/>
    </row>
    <row r="334" spans="2:2">
      <c r="B334" s="16"/>
    </row>
    <row r="335" spans="2:2">
      <c r="B335" s="16"/>
    </row>
    <row r="336" spans="2:2">
      <c r="B336" s="16"/>
    </row>
    <row r="337" spans="2:2">
      <c r="B337" s="16"/>
    </row>
    <row r="338" spans="2:2">
      <c r="B338" s="16"/>
    </row>
    <row r="339" spans="2:2">
      <c r="B339" s="16"/>
    </row>
    <row r="340" spans="2:2">
      <c r="B340" s="16"/>
    </row>
    <row r="341" spans="2:2">
      <c r="B341" s="16"/>
    </row>
    <row r="342" spans="2:2">
      <c r="B342" s="16"/>
    </row>
    <row r="343" spans="2:2">
      <c r="B343" s="16"/>
    </row>
    <row r="344" spans="2:2">
      <c r="B344" s="16"/>
    </row>
    <row r="345" spans="2:2">
      <c r="B345" s="16"/>
    </row>
    <row r="346" spans="2:2">
      <c r="B346" s="16"/>
    </row>
    <row r="347" spans="2:2">
      <c r="B347" s="16"/>
    </row>
    <row r="348" spans="2:2">
      <c r="B348" s="16"/>
    </row>
    <row r="349" spans="2:2">
      <c r="B349" s="16"/>
    </row>
    <row r="350" spans="2:2">
      <c r="B350" s="16"/>
    </row>
    <row r="351" spans="2:2">
      <c r="B351" s="16"/>
    </row>
    <row r="352" spans="2:2">
      <c r="B352" s="16"/>
    </row>
    <row r="353" spans="2:2">
      <c r="B353" s="16"/>
    </row>
    <row r="354" spans="2:2">
      <c r="B354" s="16"/>
    </row>
    <row r="355" spans="2:2">
      <c r="B355" s="16"/>
    </row>
    <row r="356" spans="2:2">
      <c r="B356" s="16"/>
    </row>
    <row r="357" spans="2:2">
      <c r="B357" s="16"/>
    </row>
    <row r="358" spans="2:2">
      <c r="B358" s="16"/>
    </row>
    <row r="359" spans="2:2">
      <c r="B359" s="16"/>
    </row>
    <row r="360" spans="2:2">
      <c r="B360" s="16"/>
    </row>
    <row r="361" spans="2:2">
      <c r="B361" s="16"/>
    </row>
    <row r="362" spans="2:2">
      <c r="B362" s="16"/>
    </row>
    <row r="363" spans="2:2">
      <c r="B363" s="16"/>
    </row>
    <row r="364" spans="2:2">
      <c r="B364" s="16"/>
    </row>
    <row r="365" spans="2:2">
      <c r="B365" s="16"/>
    </row>
    <row r="366" spans="2:2">
      <c r="B366" s="16"/>
    </row>
    <row r="367" spans="2:2">
      <c r="B367" s="16"/>
    </row>
    <row r="368" spans="2:2">
      <c r="B368" s="16"/>
    </row>
    <row r="369" spans="2:2">
      <c r="B369" s="16"/>
    </row>
    <row r="370" spans="2:2">
      <c r="B370" s="16"/>
    </row>
    <row r="371" spans="2:2">
      <c r="B371" s="16"/>
    </row>
    <row r="372" spans="2:2">
      <c r="B372" s="16"/>
    </row>
    <row r="373" spans="2:2">
      <c r="B373" s="16"/>
    </row>
    <row r="374" spans="2:2">
      <c r="B374" s="16"/>
    </row>
    <row r="375" spans="2:2">
      <c r="B375" s="16"/>
    </row>
    <row r="376" spans="2:2">
      <c r="B376" s="16"/>
    </row>
    <row r="377" spans="2:2">
      <c r="B377" s="16"/>
    </row>
    <row r="378" spans="2:2">
      <c r="B378" s="16"/>
    </row>
    <row r="379" spans="2:2">
      <c r="B379" s="16"/>
    </row>
    <row r="380" spans="2:2">
      <c r="B380" s="16"/>
    </row>
    <row r="381" spans="2:2">
      <c r="B381" s="16"/>
    </row>
    <row r="382" spans="2:2">
      <c r="B382" s="16"/>
    </row>
    <row r="383" spans="2:2">
      <c r="B383" s="16"/>
    </row>
    <row r="384" spans="2:2">
      <c r="B384" s="16"/>
    </row>
    <row r="385" spans="2:2">
      <c r="B385" s="16"/>
    </row>
    <row r="386" spans="2:2">
      <c r="B386" s="16"/>
    </row>
    <row r="387" spans="2:2">
      <c r="B387" s="16"/>
    </row>
    <row r="388" spans="2:2">
      <c r="B388" s="16"/>
    </row>
    <row r="389" spans="2:2">
      <c r="B389" s="16"/>
    </row>
    <row r="390" spans="2:2">
      <c r="B390" s="16"/>
    </row>
    <row r="391" spans="2:2">
      <c r="B391" s="16"/>
    </row>
    <row r="392" spans="2:2">
      <c r="B392" s="16"/>
    </row>
    <row r="393" spans="2:2">
      <c r="B393" s="16"/>
    </row>
    <row r="394" spans="2:2">
      <c r="B394" s="16"/>
    </row>
    <row r="395" spans="2:2">
      <c r="B395" s="16"/>
    </row>
    <row r="396" spans="2:2">
      <c r="B396" s="16"/>
    </row>
    <row r="397" spans="2:2">
      <c r="B397" s="16"/>
    </row>
    <row r="398" spans="2:2">
      <c r="B398" s="16"/>
    </row>
    <row r="399" spans="2:2">
      <c r="B399" s="16"/>
    </row>
  </sheetData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9026F-D680-4E52-BC28-862DFB263CB4}">
  <dimension ref="A1"/>
  <sheetViews>
    <sheetView workbookViewId="0"/>
  </sheetViews>
  <sheetFormatPr defaultRowHeight="13"/>
  <cols>
    <col min="1" max="1" width="3.36328125" style="18" customWidth="1"/>
    <col min="2" max="16384" width="8.7265625" style="18"/>
  </cols>
  <sheetData/>
  <pageMargins left="0.75" right="0.75" top="1" bottom="1" header="0.5" footer="0.5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D25A0-7E13-4DD5-B17D-FAE3E30BA317}">
  <dimension ref="B2:E120"/>
  <sheetViews>
    <sheetView workbookViewId="0"/>
  </sheetViews>
  <sheetFormatPr defaultColWidth="8.7265625" defaultRowHeight="15.5"/>
  <cols>
    <col min="1" max="1" width="3.6328125" style="19" customWidth="1"/>
    <col min="2" max="2" width="10.6328125" style="19" customWidth="1"/>
    <col min="3" max="3" width="42.08984375" style="19" bestFit="1" customWidth="1"/>
    <col min="4" max="4" width="6.36328125" style="19" customWidth="1"/>
    <col min="5" max="5" width="7.36328125" style="19" bestFit="1" customWidth="1"/>
    <col min="6" max="16384" width="8.7265625" style="19"/>
  </cols>
  <sheetData>
    <row r="2" spans="2:5" ht="17.5">
      <c r="B2" s="22" t="s">
        <v>395</v>
      </c>
    </row>
    <row r="4" spans="2:5">
      <c r="B4" s="21" t="s">
        <v>394</v>
      </c>
      <c r="C4" s="21" t="s">
        <v>393</v>
      </c>
      <c r="D4" s="21" t="s">
        <v>392</v>
      </c>
      <c r="E4" s="21" t="s">
        <v>391</v>
      </c>
    </row>
    <row r="5" spans="2:5">
      <c r="B5" s="19">
        <v>212042</v>
      </c>
      <c r="C5" s="19" t="s">
        <v>390</v>
      </c>
      <c r="D5" s="19">
        <v>48</v>
      </c>
      <c r="E5" s="20">
        <v>0.89700000000000002</v>
      </c>
    </row>
    <row r="6" spans="2:5">
      <c r="B6" s="19">
        <v>212012</v>
      </c>
      <c r="C6" s="19" t="s">
        <v>389</v>
      </c>
      <c r="D6" s="19">
        <v>48</v>
      </c>
      <c r="E6" s="20">
        <v>0.89100000000000001</v>
      </c>
    </row>
    <row r="7" spans="2:5">
      <c r="B7" s="19">
        <v>212013</v>
      </c>
      <c r="C7" s="19" t="s">
        <v>388</v>
      </c>
      <c r="D7" s="19">
        <v>48</v>
      </c>
      <c r="E7" s="20">
        <v>0.91300000000000003</v>
      </c>
    </row>
    <row r="8" spans="2:5">
      <c r="B8" s="19">
        <v>212014</v>
      </c>
      <c r="C8" s="19" t="s">
        <v>387</v>
      </c>
      <c r="D8" s="19">
        <v>48</v>
      </c>
      <c r="E8" s="20">
        <v>0.91300000000000003</v>
      </c>
    </row>
    <row r="9" spans="2:5">
      <c r="B9" s="19">
        <v>212017</v>
      </c>
      <c r="C9" s="19" t="s">
        <v>386</v>
      </c>
      <c r="D9" s="19">
        <v>48</v>
      </c>
      <c r="E9" s="20">
        <v>0.90199999999999991</v>
      </c>
    </row>
    <row r="10" spans="2:5">
      <c r="B10" s="19">
        <v>208014</v>
      </c>
      <c r="C10" s="19" t="s">
        <v>385</v>
      </c>
      <c r="D10" s="19">
        <v>24</v>
      </c>
      <c r="E10" s="20">
        <v>0.67100000000000004</v>
      </c>
    </row>
    <row r="11" spans="2:5">
      <c r="B11" s="19">
        <v>214103</v>
      </c>
      <c r="C11" s="19" t="s">
        <v>384</v>
      </c>
      <c r="D11" s="19">
        <v>16</v>
      </c>
      <c r="E11" s="20">
        <v>1.343</v>
      </c>
    </row>
    <row r="12" spans="2:5">
      <c r="B12" s="19">
        <v>214104</v>
      </c>
      <c r="C12" s="19" t="s">
        <v>383</v>
      </c>
      <c r="D12" s="19">
        <v>16</v>
      </c>
      <c r="E12" s="20">
        <v>1.343</v>
      </c>
    </row>
    <row r="13" spans="2:5">
      <c r="B13" s="19">
        <v>214105</v>
      </c>
      <c r="C13" s="19" t="s">
        <v>382</v>
      </c>
      <c r="D13" s="19">
        <v>16</v>
      </c>
      <c r="E13" s="20">
        <v>1.343</v>
      </c>
    </row>
    <row r="14" spans="2:5">
      <c r="B14" s="19">
        <v>208041</v>
      </c>
      <c r="C14" s="19" t="s">
        <v>381</v>
      </c>
      <c r="D14" s="19">
        <v>36</v>
      </c>
      <c r="E14" s="20">
        <v>0.625</v>
      </c>
    </row>
    <row r="15" spans="2:5">
      <c r="B15" s="19">
        <v>308050</v>
      </c>
      <c r="C15" s="19" t="s">
        <v>380</v>
      </c>
      <c r="D15" s="19">
        <v>7</v>
      </c>
      <c r="E15" s="20">
        <v>1.6600000000000001</v>
      </c>
    </row>
    <row r="16" spans="2:5">
      <c r="B16" s="19">
        <v>308010</v>
      </c>
      <c r="C16" s="19" t="s">
        <v>379</v>
      </c>
      <c r="D16" s="19">
        <v>14</v>
      </c>
      <c r="E16" s="20">
        <v>0.86</v>
      </c>
    </row>
    <row r="17" spans="2:5">
      <c r="B17" s="19">
        <v>308030</v>
      </c>
      <c r="C17" s="19" t="s">
        <v>378</v>
      </c>
      <c r="D17" s="19">
        <v>14</v>
      </c>
      <c r="E17" s="20">
        <v>1.569</v>
      </c>
    </row>
    <row r="18" spans="2:5">
      <c r="B18" s="19">
        <v>308028</v>
      </c>
      <c r="C18" s="19" t="s">
        <v>377</v>
      </c>
      <c r="D18" s="19">
        <v>14</v>
      </c>
      <c r="E18" s="20">
        <v>0.91799999999999993</v>
      </c>
    </row>
    <row r="19" spans="2:5">
      <c r="B19" s="19">
        <v>308013</v>
      </c>
      <c r="C19" s="19" t="s">
        <v>376</v>
      </c>
      <c r="D19" s="19">
        <v>25</v>
      </c>
      <c r="E19" s="20">
        <v>1.4289999999999998</v>
      </c>
    </row>
    <row r="20" spans="2:5">
      <c r="B20" s="19">
        <v>308059</v>
      </c>
      <c r="C20" s="19" t="s">
        <v>375</v>
      </c>
      <c r="D20" s="19">
        <v>32</v>
      </c>
      <c r="E20" s="20">
        <v>0.34500000000000003</v>
      </c>
    </row>
    <row r="21" spans="2:5">
      <c r="B21" s="19">
        <v>308029</v>
      </c>
      <c r="C21" s="19" t="s">
        <v>374</v>
      </c>
      <c r="D21" s="19">
        <v>25</v>
      </c>
      <c r="E21" s="20">
        <v>0.64700000000000002</v>
      </c>
    </row>
    <row r="22" spans="2:5">
      <c r="B22" s="19">
        <v>308021</v>
      </c>
      <c r="C22" s="19" t="s">
        <v>373</v>
      </c>
      <c r="D22" s="19">
        <v>25</v>
      </c>
      <c r="E22" s="20">
        <v>0.84000000000000008</v>
      </c>
    </row>
    <row r="23" spans="2:5">
      <c r="B23" s="19">
        <v>306001</v>
      </c>
      <c r="C23" s="19" t="s">
        <v>372</v>
      </c>
      <c r="D23" s="19">
        <v>30</v>
      </c>
      <c r="E23" s="20">
        <v>0.44000000000000006</v>
      </c>
    </row>
    <row r="24" spans="2:5">
      <c r="B24" s="19">
        <v>305119</v>
      </c>
      <c r="C24" s="19" t="s">
        <v>371</v>
      </c>
      <c r="D24" s="19">
        <v>20</v>
      </c>
      <c r="E24" s="20">
        <v>0.495</v>
      </c>
    </row>
    <row r="25" spans="2:5">
      <c r="B25" s="19">
        <v>305189</v>
      </c>
      <c r="C25" s="19" t="s">
        <v>370</v>
      </c>
      <c r="D25" s="19">
        <v>20</v>
      </c>
      <c r="E25" s="20">
        <v>0.495</v>
      </c>
    </row>
    <row r="26" spans="2:5">
      <c r="B26" s="19">
        <v>305190</v>
      </c>
      <c r="C26" s="19" t="s">
        <v>369</v>
      </c>
      <c r="D26" s="19">
        <v>24</v>
      </c>
      <c r="E26" s="20">
        <v>0.495</v>
      </c>
    </row>
    <row r="27" spans="2:5">
      <c r="B27" s="19">
        <v>305114</v>
      </c>
      <c r="C27" s="19" t="s">
        <v>368</v>
      </c>
      <c r="D27" s="19">
        <v>20</v>
      </c>
      <c r="E27" s="20">
        <v>0.495</v>
      </c>
    </row>
    <row r="28" spans="2:5">
      <c r="B28" s="19">
        <v>305117</v>
      </c>
      <c r="C28" s="19" t="s">
        <v>367</v>
      </c>
      <c r="D28" s="19">
        <v>24</v>
      </c>
      <c r="E28" s="20">
        <v>0.495</v>
      </c>
    </row>
    <row r="29" spans="2:5">
      <c r="B29" s="19">
        <v>306000</v>
      </c>
      <c r="C29" s="19" t="s">
        <v>366</v>
      </c>
      <c r="D29" s="19">
        <v>30</v>
      </c>
      <c r="E29" s="20">
        <v>0.55000000000000004</v>
      </c>
    </row>
    <row r="30" spans="2:5">
      <c r="B30" s="19">
        <v>305075</v>
      </c>
      <c r="C30" s="19" t="s">
        <v>365</v>
      </c>
      <c r="D30" s="19">
        <v>10</v>
      </c>
      <c r="E30" s="20">
        <v>0.41500000000000004</v>
      </c>
    </row>
    <row r="31" spans="2:5">
      <c r="B31" s="19">
        <v>305054</v>
      </c>
      <c r="C31" s="19" t="s">
        <v>364</v>
      </c>
      <c r="D31" s="19">
        <v>12</v>
      </c>
      <c r="E31" s="20">
        <v>0.41500000000000004</v>
      </c>
    </row>
    <row r="32" spans="2:5">
      <c r="B32" s="19">
        <v>305076</v>
      </c>
      <c r="C32" s="19" t="s">
        <v>363</v>
      </c>
      <c r="D32" s="19">
        <v>24</v>
      </c>
      <c r="E32" s="20">
        <v>0.41500000000000004</v>
      </c>
    </row>
    <row r="33" spans="2:5">
      <c r="B33" s="19">
        <v>215004</v>
      </c>
      <c r="C33" s="19" t="s">
        <v>362</v>
      </c>
      <c r="D33" s="19">
        <v>6</v>
      </c>
      <c r="E33" s="20">
        <v>1.29</v>
      </c>
    </row>
    <row r="34" spans="2:5">
      <c r="B34" s="19">
        <v>215000</v>
      </c>
      <c r="C34" s="19" t="s">
        <v>361</v>
      </c>
      <c r="D34" s="19">
        <v>10</v>
      </c>
      <c r="E34" s="20">
        <v>0.71</v>
      </c>
    </row>
    <row r="35" spans="2:5">
      <c r="B35" s="19">
        <v>215002</v>
      </c>
      <c r="C35" s="19" t="s">
        <v>360</v>
      </c>
      <c r="D35" s="19">
        <v>6</v>
      </c>
      <c r="E35" s="20">
        <v>1.1339999999999999</v>
      </c>
    </row>
    <row r="36" spans="2:5">
      <c r="B36" s="19">
        <v>215008</v>
      </c>
      <c r="C36" s="19" t="s">
        <v>359</v>
      </c>
      <c r="D36" s="19">
        <v>6</v>
      </c>
      <c r="E36" s="20">
        <v>1.1339999999999999</v>
      </c>
    </row>
    <row r="37" spans="2:5">
      <c r="B37" s="19">
        <v>215020</v>
      </c>
      <c r="C37" s="19" t="s">
        <v>358</v>
      </c>
      <c r="D37" s="19">
        <v>6</v>
      </c>
      <c r="E37" s="20">
        <v>1.454</v>
      </c>
    </row>
    <row r="38" spans="2:5">
      <c r="B38" s="19">
        <v>215017</v>
      </c>
      <c r="C38" s="19" t="s">
        <v>357</v>
      </c>
      <c r="D38" s="19">
        <v>6</v>
      </c>
      <c r="E38" s="20">
        <v>1.454</v>
      </c>
    </row>
    <row r="39" spans="2:5">
      <c r="B39" s="19">
        <v>208016</v>
      </c>
      <c r="C39" s="19" t="s">
        <v>356</v>
      </c>
      <c r="D39" s="19">
        <v>40</v>
      </c>
      <c r="E39" s="20">
        <v>0.46200000000000002</v>
      </c>
    </row>
    <row r="40" spans="2:5">
      <c r="B40" s="19">
        <v>208021</v>
      </c>
      <c r="C40" s="19" t="s">
        <v>355</v>
      </c>
      <c r="D40" s="19">
        <v>50</v>
      </c>
      <c r="E40" s="20">
        <v>0.44600000000000001</v>
      </c>
    </row>
    <row r="41" spans="2:5">
      <c r="B41" s="19">
        <v>208022</v>
      </c>
      <c r="C41" s="19" t="s">
        <v>354</v>
      </c>
      <c r="D41" s="19">
        <v>24</v>
      </c>
      <c r="E41" s="20">
        <v>0.80600000000000005</v>
      </c>
    </row>
    <row r="42" spans="2:5">
      <c r="B42" s="19">
        <v>107012</v>
      </c>
      <c r="C42" s="19" t="s">
        <v>353</v>
      </c>
      <c r="D42" s="19">
        <v>24</v>
      </c>
      <c r="E42" s="20">
        <v>0.36</v>
      </c>
    </row>
    <row r="43" spans="2:5">
      <c r="B43" s="19">
        <v>107006</v>
      </c>
      <c r="C43" s="19" t="s">
        <v>352</v>
      </c>
      <c r="D43" s="19">
        <v>24</v>
      </c>
      <c r="E43" s="20">
        <v>0.36</v>
      </c>
    </row>
    <row r="44" spans="2:5">
      <c r="B44" s="19">
        <v>107007</v>
      </c>
      <c r="C44" s="19" t="s">
        <v>351</v>
      </c>
      <c r="D44" s="19">
        <v>24</v>
      </c>
      <c r="E44" s="20">
        <v>0.36</v>
      </c>
    </row>
    <row r="45" spans="2:5">
      <c r="B45" s="19">
        <v>309011</v>
      </c>
      <c r="C45" s="19" t="s">
        <v>350</v>
      </c>
      <c r="D45" s="19">
        <v>21</v>
      </c>
      <c r="E45" s="20">
        <v>0.72300000000000009</v>
      </c>
    </row>
    <row r="46" spans="2:5">
      <c r="B46" s="19">
        <v>309010</v>
      </c>
      <c r="C46" s="19" t="s">
        <v>349</v>
      </c>
      <c r="D46" s="19">
        <v>14</v>
      </c>
      <c r="E46" s="20">
        <v>3.2399999999999998</v>
      </c>
    </row>
    <row r="47" spans="2:5">
      <c r="B47" s="19">
        <v>208030</v>
      </c>
      <c r="C47" s="19" t="s">
        <v>348</v>
      </c>
      <c r="D47" s="19">
        <v>10</v>
      </c>
      <c r="E47" s="20">
        <v>1.6960000000000002</v>
      </c>
    </row>
    <row r="48" spans="2:5">
      <c r="B48" s="19">
        <v>214007</v>
      </c>
      <c r="C48" s="19" t="s">
        <v>347</v>
      </c>
      <c r="D48" s="19">
        <v>16</v>
      </c>
      <c r="E48" s="20">
        <v>0.81200000000000006</v>
      </c>
    </row>
    <row r="49" spans="2:5">
      <c r="B49" s="19">
        <v>214008</v>
      </c>
      <c r="C49" s="19" t="s">
        <v>346</v>
      </c>
      <c r="D49" s="19">
        <v>16</v>
      </c>
      <c r="E49" s="20">
        <v>0.92200000000000004</v>
      </c>
    </row>
    <row r="50" spans="2:5">
      <c r="B50" s="19">
        <v>214000</v>
      </c>
      <c r="C50" s="19" t="s">
        <v>345</v>
      </c>
      <c r="D50" s="19">
        <v>16</v>
      </c>
      <c r="E50" s="20">
        <v>0.81401999999999997</v>
      </c>
    </row>
    <row r="51" spans="2:5">
      <c r="B51" s="19">
        <v>214009</v>
      </c>
      <c r="C51" s="19" t="s">
        <v>344</v>
      </c>
      <c r="D51" s="19">
        <v>16</v>
      </c>
      <c r="E51" s="20">
        <v>0.83020000000000005</v>
      </c>
    </row>
    <row r="52" spans="2:5">
      <c r="B52" s="19">
        <v>101090</v>
      </c>
      <c r="C52" s="19" t="s">
        <v>343</v>
      </c>
      <c r="D52" s="19">
        <v>20</v>
      </c>
      <c r="E52" s="20">
        <v>0.48099999999999998</v>
      </c>
    </row>
    <row r="53" spans="2:5">
      <c r="B53" s="19">
        <v>101180</v>
      </c>
      <c r="C53" s="19" t="s">
        <v>342</v>
      </c>
      <c r="D53" s="19">
        <v>45</v>
      </c>
      <c r="E53" s="20">
        <v>1.0539999999999998</v>
      </c>
    </row>
    <row r="54" spans="2:5">
      <c r="B54" s="19">
        <v>101181</v>
      </c>
      <c r="C54" s="19" t="s">
        <v>341</v>
      </c>
      <c r="D54" s="19">
        <v>45</v>
      </c>
      <c r="E54" s="20">
        <v>1.2310000000000001</v>
      </c>
    </row>
    <row r="55" spans="2:5">
      <c r="B55" s="19">
        <v>101094</v>
      </c>
      <c r="C55" s="19" t="s">
        <v>340</v>
      </c>
      <c r="D55" s="19">
        <v>20</v>
      </c>
      <c r="E55" s="20">
        <v>0.53800000000000003</v>
      </c>
    </row>
    <row r="56" spans="2:5">
      <c r="B56" s="19">
        <v>101100</v>
      </c>
      <c r="C56" s="19" t="s">
        <v>339</v>
      </c>
      <c r="D56" s="19">
        <v>12</v>
      </c>
      <c r="E56" s="20">
        <v>1.272</v>
      </c>
    </row>
    <row r="57" spans="2:5">
      <c r="B57" s="19">
        <v>209028</v>
      </c>
      <c r="C57" s="19" t="s">
        <v>338</v>
      </c>
      <c r="D57" s="19">
        <v>15</v>
      </c>
      <c r="E57" s="20">
        <v>1.306</v>
      </c>
    </row>
    <row r="58" spans="2:5">
      <c r="B58" s="19">
        <v>209037</v>
      </c>
      <c r="C58" s="19" t="s">
        <v>337</v>
      </c>
      <c r="D58" s="19">
        <v>15</v>
      </c>
      <c r="E58" s="20">
        <v>1.1000000000000001</v>
      </c>
    </row>
    <row r="59" spans="2:5">
      <c r="B59" s="19">
        <v>311016</v>
      </c>
      <c r="C59" s="19" t="s">
        <v>336</v>
      </c>
      <c r="D59" s="19">
        <v>20</v>
      </c>
      <c r="E59" s="20">
        <v>0.59499999999999997</v>
      </c>
    </row>
    <row r="60" spans="2:5">
      <c r="B60" s="19">
        <v>311018</v>
      </c>
      <c r="C60" s="19" t="s">
        <v>335</v>
      </c>
      <c r="D60" s="19">
        <v>20</v>
      </c>
      <c r="E60" s="20">
        <v>0.59499999999999997</v>
      </c>
    </row>
    <row r="61" spans="2:5">
      <c r="B61" s="19">
        <v>311017</v>
      </c>
      <c r="C61" s="19" t="s">
        <v>334</v>
      </c>
      <c r="D61" s="19">
        <v>20</v>
      </c>
      <c r="E61" s="20">
        <v>0.59499999999999997</v>
      </c>
    </row>
    <row r="62" spans="2:5">
      <c r="B62" s="19">
        <v>306028</v>
      </c>
      <c r="C62" s="19" t="s">
        <v>333</v>
      </c>
      <c r="D62" s="19">
        <v>10</v>
      </c>
      <c r="E62" s="20">
        <v>0.76700000000000002</v>
      </c>
    </row>
    <row r="63" spans="2:5">
      <c r="B63" s="19">
        <v>222021</v>
      </c>
      <c r="C63" s="19" t="s">
        <v>332</v>
      </c>
      <c r="D63" s="19">
        <v>24</v>
      </c>
      <c r="E63" s="20">
        <v>0.93699999999999994</v>
      </c>
    </row>
    <row r="64" spans="2:5">
      <c r="B64" s="19">
        <v>230023</v>
      </c>
      <c r="C64" s="19" t="s">
        <v>331</v>
      </c>
      <c r="D64" s="19">
        <v>12</v>
      </c>
      <c r="E64" s="20">
        <v>0.92400000000000004</v>
      </c>
    </row>
    <row r="65" spans="2:5">
      <c r="B65" s="19">
        <v>230024</v>
      </c>
      <c r="C65" s="19" t="s">
        <v>330</v>
      </c>
      <c r="D65" s="19">
        <v>12</v>
      </c>
      <c r="E65" s="20">
        <v>0.92400000000000004</v>
      </c>
    </row>
    <row r="66" spans="2:5">
      <c r="B66" s="19">
        <v>230026</v>
      </c>
      <c r="C66" s="19" t="s">
        <v>329</v>
      </c>
      <c r="D66" s="19">
        <v>12</v>
      </c>
      <c r="E66" s="20">
        <v>1.1859999999999999</v>
      </c>
    </row>
    <row r="67" spans="2:5">
      <c r="B67" s="19">
        <v>230025</v>
      </c>
      <c r="C67" s="19" t="s">
        <v>328</v>
      </c>
      <c r="D67" s="19">
        <v>12</v>
      </c>
      <c r="E67" s="20">
        <v>1.1859999999999999</v>
      </c>
    </row>
    <row r="68" spans="2:5">
      <c r="B68" s="19">
        <v>308042</v>
      </c>
      <c r="C68" s="19" t="s">
        <v>327</v>
      </c>
      <c r="D68" s="19">
        <v>8</v>
      </c>
      <c r="E68" s="20">
        <v>0.70700000000000007</v>
      </c>
    </row>
    <row r="69" spans="2:5">
      <c r="B69" s="19">
        <v>301126</v>
      </c>
      <c r="C69" s="19" t="s">
        <v>326</v>
      </c>
      <c r="D69" s="19">
        <v>10</v>
      </c>
      <c r="E69" s="20">
        <v>0.79600000000000004</v>
      </c>
    </row>
    <row r="70" spans="2:5">
      <c r="B70" s="19">
        <v>306012</v>
      </c>
      <c r="C70" s="19" t="s">
        <v>325</v>
      </c>
      <c r="D70" s="19">
        <v>10</v>
      </c>
      <c r="E70" s="20">
        <v>0.79600000000000004</v>
      </c>
    </row>
    <row r="71" spans="2:5">
      <c r="B71" s="19">
        <v>306013</v>
      </c>
      <c r="C71" s="19" t="s">
        <v>324</v>
      </c>
      <c r="D71" s="19">
        <v>10</v>
      </c>
      <c r="E71" s="20">
        <v>1.202</v>
      </c>
    </row>
    <row r="72" spans="2:5">
      <c r="B72" s="19">
        <v>301139</v>
      </c>
      <c r="C72" s="19" t="s">
        <v>323</v>
      </c>
      <c r="D72" s="19">
        <v>10</v>
      </c>
      <c r="E72" s="20">
        <v>0.79600000000000004</v>
      </c>
    </row>
    <row r="73" spans="2:5">
      <c r="B73" s="19">
        <v>209039</v>
      </c>
      <c r="C73" s="19" t="s">
        <v>322</v>
      </c>
      <c r="D73" s="19">
        <v>15</v>
      </c>
      <c r="E73" s="20">
        <v>1.036</v>
      </c>
    </row>
    <row r="74" spans="2:5">
      <c r="B74" s="19">
        <v>305081</v>
      </c>
      <c r="C74" s="19" t="s">
        <v>321</v>
      </c>
      <c r="D74" s="19">
        <v>20</v>
      </c>
      <c r="E74" s="20">
        <v>0.65100000000000002</v>
      </c>
    </row>
    <row r="75" spans="2:5">
      <c r="B75" s="19">
        <v>305083</v>
      </c>
      <c r="C75" s="19" t="s">
        <v>320</v>
      </c>
      <c r="D75" s="19">
        <v>20</v>
      </c>
      <c r="E75" s="20">
        <v>0.73899999999999999</v>
      </c>
    </row>
    <row r="76" spans="2:5">
      <c r="B76" s="19">
        <v>305079</v>
      </c>
      <c r="C76" s="19" t="s">
        <v>319</v>
      </c>
      <c r="D76" s="19">
        <v>20</v>
      </c>
      <c r="E76" s="20">
        <v>0.65100000000000002</v>
      </c>
    </row>
    <row r="77" spans="2:5">
      <c r="B77" s="19">
        <v>305080</v>
      </c>
      <c r="C77" s="19" t="s">
        <v>318</v>
      </c>
      <c r="D77" s="19">
        <v>20</v>
      </c>
      <c r="E77" s="20">
        <v>0.65100000000000002</v>
      </c>
    </row>
    <row r="78" spans="2:5">
      <c r="B78" s="19">
        <v>311022</v>
      </c>
      <c r="C78" s="19" t="s">
        <v>317</v>
      </c>
      <c r="D78" s="19">
        <v>14</v>
      </c>
      <c r="E78" s="20">
        <v>0.48</v>
      </c>
    </row>
    <row r="79" spans="2:5">
      <c r="B79" s="19">
        <v>208020</v>
      </c>
      <c r="C79" s="19" t="s">
        <v>316</v>
      </c>
      <c r="D79" s="19">
        <v>30</v>
      </c>
      <c r="E79" s="20">
        <v>0.89600000000000013</v>
      </c>
    </row>
    <row r="80" spans="2:5">
      <c r="B80" s="19">
        <v>209056</v>
      </c>
      <c r="C80" s="19" t="s">
        <v>315</v>
      </c>
      <c r="D80" s="19">
        <v>6</v>
      </c>
      <c r="E80" s="20">
        <v>3.9790000000000001</v>
      </c>
    </row>
    <row r="81" spans="2:5">
      <c r="B81" s="19">
        <v>209012</v>
      </c>
      <c r="C81" s="19" t="s">
        <v>314</v>
      </c>
      <c r="D81" s="19">
        <v>15</v>
      </c>
      <c r="E81" s="20">
        <v>1.673</v>
      </c>
    </row>
    <row r="82" spans="2:5">
      <c r="B82" s="19">
        <v>209011</v>
      </c>
      <c r="C82" s="19" t="s">
        <v>313</v>
      </c>
      <c r="D82" s="19">
        <v>15</v>
      </c>
      <c r="E82" s="20">
        <v>1.47</v>
      </c>
    </row>
    <row r="83" spans="2:5">
      <c r="B83" s="19">
        <v>209013</v>
      </c>
      <c r="C83" s="19" t="s">
        <v>312</v>
      </c>
      <c r="D83" s="19">
        <v>15</v>
      </c>
      <c r="E83" s="20">
        <v>1.47</v>
      </c>
    </row>
    <row r="84" spans="2:5">
      <c r="B84" s="19">
        <v>209010</v>
      </c>
      <c r="C84" s="19" t="s">
        <v>311</v>
      </c>
      <c r="D84" s="19">
        <v>15</v>
      </c>
      <c r="E84" s="20">
        <v>1.198</v>
      </c>
    </row>
    <row r="85" spans="2:5">
      <c r="B85" s="19">
        <v>208044</v>
      </c>
      <c r="C85" s="19" t="s">
        <v>310</v>
      </c>
      <c r="D85" s="19">
        <v>18</v>
      </c>
      <c r="E85" s="20">
        <v>0.89300000000000002</v>
      </c>
    </row>
    <row r="86" spans="2:5">
      <c r="B86" s="19">
        <v>311042</v>
      </c>
      <c r="C86" s="19" t="s">
        <v>309</v>
      </c>
      <c r="D86" s="19">
        <v>20</v>
      </c>
      <c r="E86" s="20">
        <v>2.1230000000000002</v>
      </c>
    </row>
    <row r="87" spans="2:5">
      <c r="B87" s="19">
        <v>311041</v>
      </c>
      <c r="C87" s="19" t="s">
        <v>308</v>
      </c>
      <c r="D87" s="19">
        <v>20</v>
      </c>
      <c r="E87" s="20">
        <v>1.8920000000000001</v>
      </c>
    </row>
    <row r="88" spans="2:5">
      <c r="B88" s="19">
        <v>311046</v>
      </c>
      <c r="C88" s="19" t="s">
        <v>307</v>
      </c>
      <c r="D88" s="19">
        <v>10</v>
      </c>
      <c r="E88" s="20">
        <v>0.49099999999999999</v>
      </c>
    </row>
    <row r="89" spans="2:5">
      <c r="B89" s="19">
        <v>312011</v>
      </c>
      <c r="C89" s="19" t="s">
        <v>306</v>
      </c>
      <c r="D89" s="19">
        <v>15</v>
      </c>
      <c r="E89" s="20">
        <v>1.7530000000000001</v>
      </c>
    </row>
    <row r="90" spans="2:5">
      <c r="B90" s="19">
        <v>311048</v>
      </c>
      <c r="C90" s="19" t="s">
        <v>305</v>
      </c>
      <c r="D90" s="19">
        <v>12</v>
      </c>
      <c r="E90" s="20">
        <v>1.6329999999999998</v>
      </c>
    </row>
    <row r="91" spans="2:5">
      <c r="B91" s="19">
        <v>220417</v>
      </c>
      <c r="C91" s="19" t="s">
        <v>304</v>
      </c>
      <c r="D91" s="19">
        <v>40</v>
      </c>
      <c r="E91" s="20">
        <v>0.57999999999999996</v>
      </c>
    </row>
    <row r="92" spans="2:5">
      <c r="B92" s="19">
        <v>214038</v>
      </c>
      <c r="C92" s="19" t="s">
        <v>303</v>
      </c>
      <c r="D92" s="19">
        <v>12</v>
      </c>
      <c r="E92" s="20">
        <v>1.0939999999999999</v>
      </c>
    </row>
    <row r="93" spans="2:5">
      <c r="B93" s="19">
        <v>214137</v>
      </c>
      <c r="C93" s="19" t="s">
        <v>302</v>
      </c>
      <c r="D93" s="19">
        <v>40</v>
      </c>
      <c r="E93" s="20">
        <v>0.57999999999999996</v>
      </c>
    </row>
    <row r="94" spans="2:5">
      <c r="B94" s="19">
        <v>220421</v>
      </c>
      <c r="C94" s="19" t="s">
        <v>301</v>
      </c>
      <c r="D94" s="19">
        <v>40</v>
      </c>
      <c r="E94" s="20">
        <v>0.57999999999999996</v>
      </c>
    </row>
    <row r="95" spans="2:5">
      <c r="B95" s="19">
        <v>220418</v>
      </c>
      <c r="C95" s="19" t="s">
        <v>300</v>
      </c>
      <c r="D95" s="19">
        <v>40</v>
      </c>
      <c r="E95" s="20">
        <v>0.57999999999999996</v>
      </c>
    </row>
    <row r="96" spans="2:5">
      <c r="B96" s="19">
        <v>220419</v>
      </c>
      <c r="C96" s="19" t="s">
        <v>299</v>
      </c>
      <c r="D96" s="19">
        <v>40</v>
      </c>
      <c r="E96" s="20">
        <v>0.57999999999999996</v>
      </c>
    </row>
    <row r="97" spans="2:5">
      <c r="B97" s="19">
        <v>214052</v>
      </c>
      <c r="C97" s="19" t="s">
        <v>298</v>
      </c>
      <c r="D97" s="19">
        <v>30</v>
      </c>
      <c r="E97" s="20">
        <v>1.2429999999999999</v>
      </c>
    </row>
    <row r="98" spans="2:5">
      <c r="B98" s="19">
        <v>305000</v>
      </c>
      <c r="C98" s="19" t="s">
        <v>297</v>
      </c>
      <c r="D98" s="19">
        <v>24</v>
      </c>
      <c r="E98" s="20">
        <v>0.39</v>
      </c>
    </row>
    <row r="99" spans="2:5">
      <c r="B99" s="19">
        <v>305001</v>
      </c>
      <c r="C99" s="19" t="s">
        <v>296</v>
      </c>
      <c r="D99" s="19">
        <v>16</v>
      </c>
      <c r="E99" s="20">
        <v>0.41299999999999998</v>
      </c>
    </row>
    <row r="100" spans="2:5">
      <c r="B100" s="19">
        <v>311023</v>
      </c>
      <c r="C100" s="19" t="s">
        <v>295</v>
      </c>
      <c r="D100" s="19">
        <v>10</v>
      </c>
      <c r="E100" s="20">
        <v>1.04</v>
      </c>
    </row>
    <row r="101" spans="2:5">
      <c r="B101" s="19">
        <v>220150</v>
      </c>
      <c r="C101" s="19" t="s">
        <v>294</v>
      </c>
      <c r="D101" s="19">
        <v>12</v>
      </c>
      <c r="E101" s="20">
        <v>0.70499999999999996</v>
      </c>
    </row>
    <row r="102" spans="2:5">
      <c r="B102" s="19">
        <v>220149</v>
      </c>
      <c r="C102" s="19" t="s">
        <v>293</v>
      </c>
      <c r="D102" s="19">
        <v>12</v>
      </c>
      <c r="E102" s="20">
        <v>1.056</v>
      </c>
    </row>
    <row r="103" spans="2:5">
      <c r="B103" s="19">
        <v>308066</v>
      </c>
      <c r="C103" s="19" t="s">
        <v>292</v>
      </c>
      <c r="D103" s="19">
        <v>20</v>
      </c>
      <c r="E103" s="20">
        <v>1.1739999999999999</v>
      </c>
    </row>
    <row r="104" spans="2:5">
      <c r="B104" s="19">
        <v>308064</v>
      </c>
      <c r="C104" s="19" t="s">
        <v>291</v>
      </c>
      <c r="D104" s="19">
        <v>20</v>
      </c>
      <c r="E104" s="20">
        <v>0.75900000000000001</v>
      </c>
    </row>
    <row r="105" spans="2:5">
      <c r="B105" s="19">
        <v>305005</v>
      </c>
      <c r="C105" s="19" t="s">
        <v>290</v>
      </c>
      <c r="D105" s="19">
        <v>24</v>
      </c>
      <c r="E105" s="20">
        <v>0.61</v>
      </c>
    </row>
    <row r="106" spans="2:5">
      <c r="B106" s="19">
        <v>305011</v>
      </c>
      <c r="C106" s="19" t="s">
        <v>289</v>
      </c>
      <c r="D106" s="19">
        <v>24</v>
      </c>
      <c r="E106" s="20">
        <v>0.61</v>
      </c>
    </row>
    <row r="107" spans="2:5">
      <c r="B107" s="19">
        <v>305012</v>
      </c>
      <c r="C107" s="19" t="s">
        <v>288</v>
      </c>
      <c r="D107" s="19">
        <v>24</v>
      </c>
      <c r="E107" s="20">
        <v>0.80600000000000005</v>
      </c>
    </row>
    <row r="108" spans="2:5">
      <c r="B108" s="19">
        <v>305002</v>
      </c>
      <c r="C108" s="19" t="s">
        <v>287</v>
      </c>
      <c r="D108" s="19">
        <v>24</v>
      </c>
      <c r="E108" s="20">
        <v>0.61</v>
      </c>
    </row>
    <row r="109" spans="2:5">
      <c r="B109" s="19">
        <v>305010</v>
      </c>
      <c r="C109" s="19" t="s">
        <v>286</v>
      </c>
      <c r="D109" s="19">
        <v>24</v>
      </c>
      <c r="E109" s="20">
        <v>0.61</v>
      </c>
    </row>
    <row r="110" spans="2:5">
      <c r="B110" s="19">
        <v>305013</v>
      </c>
      <c r="C110" s="19" t="s">
        <v>285</v>
      </c>
      <c r="D110" s="19">
        <v>24</v>
      </c>
      <c r="E110" s="20">
        <v>1.1949999999999998</v>
      </c>
    </row>
    <row r="111" spans="2:5">
      <c r="B111" s="19">
        <v>305003</v>
      </c>
      <c r="C111" s="19" t="s">
        <v>284</v>
      </c>
      <c r="D111" s="19">
        <v>24</v>
      </c>
      <c r="E111" s="20">
        <v>0.61</v>
      </c>
    </row>
    <row r="112" spans="2:5">
      <c r="B112" s="19">
        <v>305007</v>
      </c>
      <c r="C112" s="19" t="s">
        <v>283</v>
      </c>
      <c r="D112" s="19">
        <v>24</v>
      </c>
      <c r="E112" s="20">
        <v>0.61</v>
      </c>
    </row>
    <row r="113" spans="2:5">
      <c r="B113" s="19">
        <v>305004</v>
      </c>
      <c r="C113" s="19" t="s">
        <v>282</v>
      </c>
      <c r="D113" s="19">
        <v>24</v>
      </c>
      <c r="E113" s="20">
        <v>0.61</v>
      </c>
    </row>
    <row r="114" spans="2:5">
      <c r="B114" s="19">
        <v>305006</v>
      </c>
      <c r="C114" s="19" t="s">
        <v>281</v>
      </c>
      <c r="D114" s="19">
        <v>24</v>
      </c>
      <c r="E114" s="20">
        <v>0.61</v>
      </c>
    </row>
    <row r="115" spans="2:5">
      <c r="B115" s="19">
        <v>311037</v>
      </c>
      <c r="C115" s="19" t="s">
        <v>280</v>
      </c>
      <c r="D115" s="19">
        <v>50</v>
      </c>
      <c r="E115" s="20">
        <v>0.30399999999999999</v>
      </c>
    </row>
    <row r="116" spans="2:5">
      <c r="B116" s="19">
        <v>208010</v>
      </c>
      <c r="C116" s="19" t="s">
        <v>279</v>
      </c>
      <c r="D116" s="19">
        <v>24</v>
      </c>
      <c r="E116" s="20">
        <v>0.73399999999999999</v>
      </c>
    </row>
    <row r="117" spans="2:5">
      <c r="B117" s="19">
        <v>214302</v>
      </c>
      <c r="C117" s="19" t="s">
        <v>278</v>
      </c>
      <c r="D117" s="19">
        <v>32</v>
      </c>
      <c r="E117" s="20">
        <v>0.89399999999999991</v>
      </c>
    </row>
    <row r="118" spans="2:5">
      <c r="B118" s="19">
        <v>214304</v>
      </c>
      <c r="C118" s="19" t="s">
        <v>277</v>
      </c>
      <c r="D118" s="19">
        <v>32</v>
      </c>
      <c r="E118" s="20">
        <v>0.89399999999999991</v>
      </c>
    </row>
    <row r="119" spans="2:5">
      <c r="B119" s="19">
        <v>214309</v>
      </c>
      <c r="C119" s="19" t="s">
        <v>276</v>
      </c>
      <c r="D119" s="19">
        <v>32</v>
      </c>
      <c r="E119" s="20">
        <v>0.89399999999999991</v>
      </c>
    </row>
    <row r="120" spans="2:5">
      <c r="B120" s="19">
        <v>214308</v>
      </c>
      <c r="C120" s="19" t="s">
        <v>275</v>
      </c>
      <c r="D120" s="19">
        <v>40</v>
      </c>
      <c r="E120" s="20">
        <v>0.78800000000000003</v>
      </c>
    </row>
  </sheetData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D947D-C1EC-4828-B9F6-CA328CA79817}">
  <dimension ref="B2:E113"/>
  <sheetViews>
    <sheetView workbookViewId="0"/>
  </sheetViews>
  <sheetFormatPr defaultColWidth="8.7265625" defaultRowHeight="15.5"/>
  <cols>
    <col min="1" max="1" width="3.54296875" style="19" customWidth="1"/>
    <col min="2" max="2" width="9.90625" style="19" customWidth="1"/>
    <col min="3" max="3" width="42.54296875" style="19" bestFit="1" customWidth="1"/>
    <col min="4" max="16384" width="8.7265625" style="19"/>
  </cols>
  <sheetData>
    <row r="2" spans="2:5" ht="17.5">
      <c r="B2" s="22" t="s">
        <v>395</v>
      </c>
    </row>
    <row r="4" spans="2:5">
      <c r="B4" s="23" t="s">
        <v>459</v>
      </c>
      <c r="C4" s="23" t="s">
        <v>458</v>
      </c>
      <c r="D4" s="23" t="s">
        <v>457</v>
      </c>
      <c r="E4" s="23" t="s">
        <v>456</v>
      </c>
    </row>
    <row r="5" spans="2:5">
      <c r="B5" s="19">
        <v>212018</v>
      </c>
      <c r="C5" s="19" t="s">
        <v>455</v>
      </c>
      <c r="D5" s="19">
        <v>48</v>
      </c>
      <c r="E5" s="20">
        <v>0.94600000000000006</v>
      </c>
    </row>
    <row r="6" spans="2:5">
      <c r="B6" s="19">
        <v>212051</v>
      </c>
      <c r="C6" s="19" t="s">
        <v>454</v>
      </c>
      <c r="D6" s="19">
        <v>48</v>
      </c>
      <c r="E6" s="20">
        <v>0.90800000000000003</v>
      </c>
    </row>
    <row r="7" spans="2:5">
      <c r="B7" s="19">
        <v>212044</v>
      </c>
      <c r="C7" s="19" t="s">
        <v>453</v>
      </c>
      <c r="D7" s="19">
        <v>48</v>
      </c>
      <c r="E7" s="20">
        <v>0.88000000000000012</v>
      </c>
    </row>
    <row r="8" spans="2:5">
      <c r="B8" s="19">
        <v>212042</v>
      </c>
      <c r="C8" s="19" t="s">
        <v>390</v>
      </c>
      <c r="D8" s="19">
        <v>48</v>
      </c>
      <c r="E8" s="20">
        <v>0.89700000000000002</v>
      </c>
    </row>
    <row r="9" spans="2:5">
      <c r="B9" s="19">
        <v>212012</v>
      </c>
      <c r="C9" s="19" t="s">
        <v>389</v>
      </c>
      <c r="D9" s="19">
        <v>48</v>
      </c>
      <c r="E9" s="20">
        <v>0.89100000000000001</v>
      </c>
    </row>
    <row r="10" spans="2:5">
      <c r="B10" s="19">
        <v>212014</v>
      </c>
      <c r="C10" s="19" t="s">
        <v>387</v>
      </c>
      <c r="D10" s="19">
        <v>48</v>
      </c>
      <c r="E10" s="20">
        <v>0.91300000000000003</v>
      </c>
    </row>
    <row r="11" spans="2:5">
      <c r="B11" s="19">
        <v>212017</v>
      </c>
      <c r="C11" s="19" t="s">
        <v>386</v>
      </c>
      <c r="D11" s="19">
        <v>48</v>
      </c>
      <c r="E11" s="20">
        <v>0.90199999999999991</v>
      </c>
    </row>
    <row r="12" spans="2:5">
      <c r="B12" s="19">
        <v>212067</v>
      </c>
      <c r="C12" s="19" t="s">
        <v>452</v>
      </c>
      <c r="D12" s="19">
        <v>48</v>
      </c>
      <c r="E12" s="20">
        <v>0.8640000000000001</v>
      </c>
    </row>
    <row r="13" spans="2:5">
      <c r="B13" s="19">
        <v>212016</v>
      </c>
      <c r="C13" s="19" t="s">
        <v>451</v>
      </c>
      <c r="D13" s="19">
        <v>48</v>
      </c>
      <c r="E13" s="20">
        <v>0.94600000000000006</v>
      </c>
    </row>
    <row r="14" spans="2:5">
      <c r="B14" s="19">
        <v>209023</v>
      </c>
      <c r="C14" s="19" t="s">
        <v>450</v>
      </c>
      <c r="D14" s="19">
        <v>12</v>
      </c>
      <c r="E14" s="20">
        <v>3.7060000000000004</v>
      </c>
    </row>
    <row r="15" spans="2:5">
      <c r="B15" s="19">
        <v>209019</v>
      </c>
      <c r="C15" s="19" t="s">
        <v>449</v>
      </c>
      <c r="D15" s="19">
        <v>12</v>
      </c>
      <c r="E15" s="20">
        <v>4.3259999999999996</v>
      </c>
    </row>
    <row r="16" spans="2:5">
      <c r="B16" s="19">
        <v>209025</v>
      </c>
      <c r="C16" s="19" t="s">
        <v>448</v>
      </c>
      <c r="D16" s="19">
        <v>12</v>
      </c>
      <c r="E16" s="20">
        <v>2.5880000000000001</v>
      </c>
    </row>
    <row r="17" spans="2:5">
      <c r="B17" s="19">
        <v>308059</v>
      </c>
      <c r="C17" s="19" t="s">
        <v>375</v>
      </c>
      <c r="D17" s="19">
        <v>32</v>
      </c>
      <c r="E17" s="20">
        <v>0.34500000000000003</v>
      </c>
    </row>
    <row r="18" spans="2:5">
      <c r="B18" s="19">
        <v>308029</v>
      </c>
      <c r="C18" s="19" t="s">
        <v>374</v>
      </c>
      <c r="D18" s="19">
        <v>25</v>
      </c>
      <c r="E18" s="20">
        <v>0.64700000000000002</v>
      </c>
    </row>
    <row r="19" spans="2:5">
      <c r="B19" s="19">
        <v>308021</v>
      </c>
      <c r="C19" s="19" t="s">
        <v>373</v>
      </c>
      <c r="D19" s="19">
        <v>25</v>
      </c>
      <c r="E19" s="20">
        <v>0.84000000000000008</v>
      </c>
    </row>
    <row r="20" spans="2:5">
      <c r="B20" s="19">
        <v>306020</v>
      </c>
      <c r="C20" s="19" t="s">
        <v>447</v>
      </c>
      <c r="D20" s="19">
        <v>18</v>
      </c>
      <c r="E20" s="20">
        <v>0.94700000000000006</v>
      </c>
    </row>
    <row r="21" spans="2:5">
      <c r="B21" s="19">
        <v>306022</v>
      </c>
      <c r="C21" s="19" t="s">
        <v>446</v>
      </c>
      <c r="D21" s="19">
        <v>12</v>
      </c>
      <c r="E21" s="20">
        <v>0.63600000000000001</v>
      </c>
    </row>
    <row r="22" spans="2:5">
      <c r="B22" s="19">
        <v>306019</v>
      </c>
      <c r="C22" s="19" t="s">
        <v>445</v>
      </c>
      <c r="D22" s="19">
        <v>18</v>
      </c>
      <c r="E22" s="20">
        <v>0.94700000000000006</v>
      </c>
    </row>
    <row r="23" spans="2:5">
      <c r="B23" s="19">
        <v>308023</v>
      </c>
      <c r="C23" s="19" t="s">
        <v>444</v>
      </c>
      <c r="D23" s="19">
        <v>24</v>
      </c>
      <c r="E23" s="20">
        <v>0.87100000000000011</v>
      </c>
    </row>
    <row r="24" spans="2:5">
      <c r="B24" s="19">
        <v>308000</v>
      </c>
      <c r="C24" s="19" t="s">
        <v>443</v>
      </c>
      <c r="D24" s="19">
        <v>25</v>
      </c>
      <c r="E24" s="20">
        <v>0.65999999999999992</v>
      </c>
    </row>
    <row r="25" spans="2:5">
      <c r="B25" s="19">
        <v>305075</v>
      </c>
      <c r="C25" s="19" t="s">
        <v>365</v>
      </c>
      <c r="D25" s="19">
        <v>10</v>
      </c>
      <c r="E25" s="20">
        <v>0.41500000000000004</v>
      </c>
    </row>
    <row r="26" spans="2:5">
      <c r="B26" s="19">
        <v>305054</v>
      </c>
      <c r="C26" s="19" t="s">
        <v>364</v>
      </c>
      <c r="D26" s="19">
        <v>12</v>
      </c>
      <c r="E26" s="20">
        <v>0.41500000000000004</v>
      </c>
    </row>
    <row r="27" spans="2:5">
      <c r="B27" s="19">
        <v>305076</v>
      </c>
      <c r="C27" s="19" t="s">
        <v>363</v>
      </c>
      <c r="D27" s="19">
        <v>24</v>
      </c>
      <c r="E27" s="20">
        <v>0.41500000000000004</v>
      </c>
    </row>
    <row r="28" spans="2:5">
      <c r="B28" s="19">
        <v>305055</v>
      </c>
      <c r="C28" s="19" t="s">
        <v>442</v>
      </c>
      <c r="D28" s="19">
        <v>12</v>
      </c>
      <c r="E28" s="20">
        <v>0.41500000000000004</v>
      </c>
    </row>
    <row r="29" spans="2:5">
      <c r="B29" s="19">
        <v>305052</v>
      </c>
      <c r="C29" s="19" t="s">
        <v>441</v>
      </c>
      <c r="D29" s="19">
        <v>30</v>
      </c>
      <c r="E29" s="20">
        <v>0.41500000000000004</v>
      </c>
    </row>
    <row r="30" spans="2:5">
      <c r="B30" s="19">
        <v>209050</v>
      </c>
      <c r="C30" s="19" t="s">
        <v>440</v>
      </c>
      <c r="D30" s="19">
        <v>12</v>
      </c>
      <c r="E30" s="20">
        <v>1.123</v>
      </c>
    </row>
    <row r="31" spans="2:5">
      <c r="B31" s="19">
        <v>215004</v>
      </c>
      <c r="C31" s="19" t="s">
        <v>362</v>
      </c>
      <c r="D31" s="19">
        <v>6</v>
      </c>
      <c r="E31" s="20">
        <v>1.29</v>
      </c>
    </row>
    <row r="32" spans="2:5">
      <c r="B32" s="19">
        <v>215000</v>
      </c>
      <c r="C32" s="19" t="s">
        <v>361</v>
      </c>
      <c r="D32" s="19">
        <v>10</v>
      </c>
      <c r="E32" s="20">
        <v>0.71</v>
      </c>
    </row>
    <row r="33" spans="2:5">
      <c r="B33" s="19">
        <v>215002</v>
      </c>
      <c r="C33" s="19" t="s">
        <v>360</v>
      </c>
      <c r="D33" s="19">
        <v>6</v>
      </c>
      <c r="E33" s="20">
        <v>1.1339999999999999</v>
      </c>
    </row>
    <row r="34" spans="2:5">
      <c r="B34" s="19">
        <v>215018</v>
      </c>
      <c r="C34" s="19" t="s">
        <v>439</v>
      </c>
      <c r="D34" s="19">
        <v>6</v>
      </c>
      <c r="E34" s="20">
        <v>1.4</v>
      </c>
    </row>
    <row r="35" spans="2:5">
      <c r="B35" s="19">
        <v>215006</v>
      </c>
      <c r="C35" s="19" t="s">
        <v>438</v>
      </c>
      <c r="D35" s="19">
        <v>10</v>
      </c>
      <c r="E35" s="20">
        <v>0.71</v>
      </c>
    </row>
    <row r="36" spans="2:5">
      <c r="B36" s="19">
        <v>215008</v>
      </c>
      <c r="C36" s="19" t="s">
        <v>359</v>
      </c>
      <c r="D36" s="19">
        <v>6</v>
      </c>
      <c r="E36" s="20">
        <v>1.1339999999999999</v>
      </c>
    </row>
    <row r="37" spans="2:5">
      <c r="B37" s="19">
        <v>208022</v>
      </c>
      <c r="C37" s="19" t="s">
        <v>354</v>
      </c>
      <c r="D37" s="19">
        <v>24</v>
      </c>
      <c r="E37" s="20">
        <v>0.80600000000000005</v>
      </c>
    </row>
    <row r="38" spans="2:5">
      <c r="B38" s="19">
        <v>212081</v>
      </c>
      <c r="C38" s="19" t="s">
        <v>437</v>
      </c>
      <c r="D38" s="19">
        <v>24</v>
      </c>
      <c r="E38" s="20">
        <v>0.64800000000000002</v>
      </c>
    </row>
    <row r="39" spans="2:5">
      <c r="B39" s="19">
        <v>212080</v>
      </c>
      <c r="C39" s="19" t="s">
        <v>436</v>
      </c>
      <c r="D39" s="19">
        <v>24</v>
      </c>
      <c r="E39" s="20">
        <v>0.61599999999999999</v>
      </c>
    </row>
    <row r="40" spans="2:5">
      <c r="B40" s="19">
        <v>107007</v>
      </c>
      <c r="C40" s="19" t="s">
        <v>351</v>
      </c>
      <c r="D40" s="19">
        <v>24</v>
      </c>
      <c r="E40" s="20">
        <v>0.36</v>
      </c>
    </row>
    <row r="41" spans="2:5">
      <c r="B41" s="19">
        <v>107001</v>
      </c>
      <c r="C41" s="19" t="s">
        <v>435</v>
      </c>
      <c r="D41" s="19">
        <v>24</v>
      </c>
      <c r="E41" s="20">
        <v>0.26</v>
      </c>
    </row>
    <row r="42" spans="2:5">
      <c r="B42" s="19">
        <v>107002</v>
      </c>
      <c r="C42" s="19" t="s">
        <v>434</v>
      </c>
      <c r="D42" s="19">
        <v>24</v>
      </c>
      <c r="E42" s="20">
        <v>0.26</v>
      </c>
    </row>
    <row r="43" spans="2:5">
      <c r="B43" s="19">
        <v>208030</v>
      </c>
      <c r="C43" s="19" t="s">
        <v>348</v>
      </c>
      <c r="D43" s="19">
        <v>10</v>
      </c>
      <c r="E43" s="20">
        <v>1.6960000000000002</v>
      </c>
    </row>
    <row r="44" spans="2:5">
      <c r="B44" s="19">
        <v>208031</v>
      </c>
      <c r="C44" s="19" t="s">
        <v>433</v>
      </c>
      <c r="D44" s="19">
        <v>20</v>
      </c>
      <c r="E44" s="20">
        <v>0.874</v>
      </c>
    </row>
    <row r="45" spans="2:5">
      <c r="B45" s="19">
        <v>214000</v>
      </c>
      <c r="C45" s="19" t="s">
        <v>345</v>
      </c>
      <c r="D45" s="19">
        <v>16</v>
      </c>
      <c r="E45" s="20">
        <v>0.80199999999999994</v>
      </c>
    </row>
    <row r="46" spans="2:5">
      <c r="B46" s="19">
        <v>214009</v>
      </c>
      <c r="C46" s="19" t="s">
        <v>344</v>
      </c>
      <c r="D46" s="19">
        <v>16</v>
      </c>
      <c r="E46" s="20">
        <v>0.80199999999999994</v>
      </c>
    </row>
    <row r="47" spans="2:5">
      <c r="B47" s="19">
        <v>208015</v>
      </c>
      <c r="C47" s="19" t="s">
        <v>432</v>
      </c>
      <c r="D47" s="19">
        <v>24</v>
      </c>
      <c r="E47" s="20">
        <v>0.75</v>
      </c>
    </row>
    <row r="48" spans="2:5">
      <c r="B48" s="19">
        <v>208017</v>
      </c>
      <c r="C48" s="19" t="s">
        <v>431</v>
      </c>
      <c r="D48" s="19">
        <v>24</v>
      </c>
      <c r="E48" s="20">
        <v>0.75</v>
      </c>
    </row>
    <row r="49" spans="2:5">
      <c r="B49" s="19">
        <v>101181</v>
      </c>
      <c r="C49" s="19" t="s">
        <v>341</v>
      </c>
      <c r="D49" s="19">
        <v>45</v>
      </c>
      <c r="E49" s="20">
        <v>1.2310000000000001</v>
      </c>
    </row>
    <row r="50" spans="2:5">
      <c r="B50" s="19">
        <v>101179</v>
      </c>
      <c r="C50" s="19" t="s">
        <v>430</v>
      </c>
      <c r="D50" s="19">
        <v>48</v>
      </c>
      <c r="E50" s="20">
        <v>0.61299999999999999</v>
      </c>
    </row>
    <row r="51" spans="2:5">
      <c r="B51" s="19">
        <v>101118</v>
      </c>
      <c r="C51" s="19" t="s">
        <v>429</v>
      </c>
      <c r="D51" s="19">
        <v>45</v>
      </c>
      <c r="E51" s="20">
        <v>0.60599999999999998</v>
      </c>
    </row>
    <row r="52" spans="2:5">
      <c r="B52" s="19">
        <v>101100</v>
      </c>
      <c r="C52" s="19" t="s">
        <v>339</v>
      </c>
      <c r="D52" s="19">
        <v>12</v>
      </c>
      <c r="E52" s="20">
        <v>1.272</v>
      </c>
    </row>
    <row r="53" spans="2:5">
      <c r="B53" s="19">
        <v>209027</v>
      </c>
      <c r="C53" s="19" t="s">
        <v>428</v>
      </c>
      <c r="D53" s="19">
        <v>15</v>
      </c>
      <c r="E53" s="20">
        <v>1.8820000000000001</v>
      </c>
    </row>
    <row r="54" spans="2:5">
      <c r="B54" s="19">
        <v>209029</v>
      </c>
      <c r="C54" s="19" t="s">
        <v>427</v>
      </c>
      <c r="D54" s="19">
        <v>15</v>
      </c>
      <c r="E54" s="20">
        <v>1.669</v>
      </c>
    </row>
    <row r="55" spans="2:5">
      <c r="B55" s="19">
        <v>209028</v>
      </c>
      <c r="C55" s="19" t="s">
        <v>338</v>
      </c>
      <c r="D55" s="19">
        <v>15</v>
      </c>
      <c r="E55" s="20">
        <v>1.306</v>
      </c>
    </row>
    <row r="56" spans="2:5">
      <c r="B56" s="19">
        <v>212076</v>
      </c>
      <c r="C56" s="19" t="s">
        <v>426</v>
      </c>
      <c r="D56" s="19">
        <v>20</v>
      </c>
      <c r="E56" s="20">
        <v>0.83800000000000008</v>
      </c>
    </row>
    <row r="57" spans="2:5">
      <c r="B57" s="19">
        <v>209037</v>
      </c>
      <c r="C57" s="19" t="s">
        <v>337</v>
      </c>
      <c r="D57" s="19">
        <v>15</v>
      </c>
      <c r="E57" s="20">
        <v>1.1000000000000001</v>
      </c>
    </row>
    <row r="58" spans="2:5">
      <c r="B58" s="19">
        <v>306028</v>
      </c>
      <c r="C58" s="19" t="s">
        <v>333</v>
      </c>
      <c r="D58" s="19">
        <v>10</v>
      </c>
      <c r="E58" s="20">
        <v>0.76700000000000002</v>
      </c>
    </row>
    <row r="59" spans="2:5">
      <c r="B59" s="19">
        <v>222021</v>
      </c>
      <c r="C59" s="19" t="s">
        <v>332</v>
      </c>
      <c r="D59" s="19">
        <v>24</v>
      </c>
      <c r="E59" s="20">
        <v>0.93699999999999994</v>
      </c>
    </row>
    <row r="60" spans="2:5">
      <c r="B60" s="19">
        <v>230023</v>
      </c>
      <c r="C60" s="19" t="s">
        <v>331</v>
      </c>
      <c r="D60" s="19">
        <v>12</v>
      </c>
      <c r="E60" s="20">
        <v>0.92400000000000004</v>
      </c>
    </row>
    <row r="61" spans="2:5">
      <c r="B61" s="19">
        <v>305069</v>
      </c>
      <c r="C61" s="19" t="s">
        <v>425</v>
      </c>
      <c r="D61" s="19">
        <v>20</v>
      </c>
      <c r="E61" s="20">
        <v>0.41299999999999998</v>
      </c>
    </row>
    <row r="62" spans="2:5">
      <c r="B62" s="19">
        <v>305065</v>
      </c>
      <c r="C62" s="19" t="s">
        <v>424</v>
      </c>
      <c r="D62" s="19">
        <v>16</v>
      </c>
      <c r="E62" s="20">
        <v>0.41299999999999998</v>
      </c>
    </row>
    <row r="63" spans="2:5">
      <c r="B63" s="19">
        <v>305068</v>
      </c>
      <c r="C63" s="19" t="s">
        <v>423</v>
      </c>
      <c r="D63" s="19">
        <v>24</v>
      </c>
      <c r="E63" s="20">
        <v>0.38700000000000001</v>
      </c>
    </row>
    <row r="64" spans="2:5">
      <c r="B64" s="19">
        <v>305067</v>
      </c>
      <c r="C64" s="19" t="s">
        <v>422</v>
      </c>
      <c r="D64" s="19">
        <v>16</v>
      </c>
      <c r="E64" s="20">
        <v>0.41299999999999998</v>
      </c>
    </row>
    <row r="65" spans="2:5">
      <c r="B65" s="19">
        <v>305057</v>
      </c>
      <c r="C65" s="19" t="s">
        <v>421</v>
      </c>
      <c r="D65" s="19">
        <v>24</v>
      </c>
      <c r="E65" s="20">
        <v>0.41299999999999998</v>
      </c>
    </row>
    <row r="66" spans="2:5">
      <c r="B66" s="19">
        <v>305082</v>
      </c>
      <c r="C66" s="19" t="s">
        <v>420</v>
      </c>
      <c r="D66" s="19">
        <v>20</v>
      </c>
      <c r="E66" s="20">
        <v>0.81099999999999994</v>
      </c>
    </row>
    <row r="67" spans="2:5">
      <c r="B67" s="19">
        <v>305081</v>
      </c>
      <c r="C67" s="19" t="s">
        <v>321</v>
      </c>
      <c r="D67" s="19">
        <v>20</v>
      </c>
      <c r="E67" s="20">
        <v>0.65100000000000002</v>
      </c>
    </row>
    <row r="68" spans="2:5">
      <c r="B68" s="19">
        <v>305083</v>
      </c>
      <c r="C68" s="19" t="s">
        <v>320</v>
      </c>
      <c r="D68" s="19">
        <v>20</v>
      </c>
      <c r="E68" s="20">
        <v>0.73899999999999999</v>
      </c>
    </row>
    <row r="69" spans="2:5">
      <c r="B69" s="19">
        <v>305079</v>
      </c>
      <c r="C69" s="19" t="s">
        <v>319</v>
      </c>
      <c r="D69" s="19">
        <v>20</v>
      </c>
      <c r="E69" s="20">
        <v>0.65100000000000002</v>
      </c>
    </row>
    <row r="70" spans="2:5">
      <c r="B70" s="19">
        <v>208029</v>
      </c>
      <c r="C70" s="19" t="s">
        <v>419</v>
      </c>
      <c r="D70" s="19">
        <v>20</v>
      </c>
      <c r="E70" s="20">
        <v>0.98399999999999999</v>
      </c>
    </row>
    <row r="71" spans="2:5">
      <c r="B71" s="19">
        <v>208023</v>
      </c>
      <c r="C71" s="19" t="s">
        <v>418</v>
      </c>
      <c r="D71" s="19">
        <v>40</v>
      </c>
      <c r="E71" s="20">
        <v>0.63600000000000001</v>
      </c>
    </row>
    <row r="72" spans="2:5">
      <c r="B72" s="19">
        <v>208020</v>
      </c>
      <c r="C72" s="19" t="s">
        <v>316</v>
      </c>
      <c r="D72" s="19">
        <v>30</v>
      </c>
      <c r="E72" s="20">
        <v>0.89600000000000013</v>
      </c>
    </row>
    <row r="73" spans="2:5">
      <c r="B73" s="19">
        <v>311046</v>
      </c>
      <c r="C73" s="19" t="s">
        <v>307</v>
      </c>
      <c r="D73" s="19">
        <v>10</v>
      </c>
      <c r="E73" s="20">
        <v>0.49099999999999999</v>
      </c>
    </row>
    <row r="74" spans="2:5">
      <c r="B74" s="19">
        <v>312011</v>
      </c>
      <c r="C74" s="19" t="s">
        <v>306</v>
      </c>
      <c r="D74" s="19">
        <v>15</v>
      </c>
      <c r="E74" s="20">
        <v>1.7530000000000001</v>
      </c>
    </row>
    <row r="75" spans="2:5">
      <c r="B75" s="19">
        <v>311048</v>
      </c>
      <c r="C75" s="19" t="s">
        <v>305</v>
      </c>
      <c r="D75" s="19">
        <v>12</v>
      </c>
      <c r="E75" s="20">
        <v>1.6329999999999998</v>
      </c>
    </row>
    <row r="76" spans="2:5">
      <c r="B76" s="19">
        <v>311040</v>
      </c>
      <c r="C76" s="19" t="s">
        <v>417</v>
      </c>
      <c r="D76" s="19">
        <v>24</v>
      </c>
      <c r="E76" s="20">
        <v>1.45</v>
      </c>
    </row>
    <row r="77" spans="2:5">
      <c r="B77" s="19">
        <v>311031</v>
      </c>
      <c r="C77" s="19" t="s">
        <v>416</v>
      </c>
      <c r="D77" s="19">
        <v>50</v>
      </c>
      <c r="E77" s="20">
        <v>0.39900000000000002</v>
      </c>
    </row>
    <row r="78" spans="2:5">
      <c r="B78" s="19">
        <v>311044</v>
      </c>
      <c r="C78" s="19" t="s">
        <v>415</v>
      </c>
      <c r="D78" s="19">
        <v>1</v>
      </c>
      <c r="E78" s="20">
        <v>12.645</v>
      </c>
    </row>
    <row r="79" spans="2:5">
      <c r="B79" s="19">
        <v>214112</v>
      </c>
      <c r="C79" s="19" t="s">
        <v>414</v>
      </c>
      <c r="D79" s="19">
        <v>1</v>
      </c>
      <c r="E79" s="20">
        <v>0.57999999999999996</v>
      </c>
    </row>
    <row r="80" spans="2:5">
      <c r="B80" s="19">
        <v>214031</v>
      </c>
      <c r="C80" s="19" t="s">
        <v>413</v>
      </c>
      <c r="D80" s="19">
        <v>12</v>
      </c>
      <c r="E80" s="20">
        <v>1.0939999999999999</v>
      </c>
    </row>
    <row r="81" spans="2:5">
      <c r="B81" s="19">
        <v>214030</v>
      </c>
      <c r="C81" s="19" t="s">
        <v>412</v>
      </c>
      <c r="D81" s="19">
        <v>12</v>
      </c>
      <c r="E81" s="20">
        <v>1.0939999999999999</v>
      </c>
    </row>
    <row r="82" spans="2:5">
      <c r="B82" s="19">
        <v>220420</v>
      </c>
      <c r="C82" s="19" t="s">
        <v>411</v>
      </c>
      <c r="D82" s="19">
        <v>40</v>
      </c>
      <c r="E82" s="20">
        <v>0.57999999999999996</v>
      </c>
    </row>
    <row r="83" spans="2:5">
      <c r="B83" s="19">
        <v>214138</v>
      </c>
      <c r="C83" s="19" t="s">
        <v>410</v>
      </c>
      <c r="D83" s="19">
        <v>40</v>
      </c>
      <c r="E83" s="20">
        <v>0.57999999999999996</v>
      </c>
    </row>
    <row r="84" spans="2:5">
      <c r="B84" s="19">
        <v>220417</v>
      </c>
      <c r="C84" s="19" t="s">
        <v>304</v>
      </c>
      <c r="D84" s="19">
        <v>40</v>
      </c>
      <c r="E84" s="20">
        <v>0.57999999999999996</v>
      </c>
    </row>
    <row r="85" spans="2:5">
      <c r="B85" s="19">
        <v>214038</v>
      </c>
      <c r="C85" s="19" t="s">
        <v>303</v>
      </c>
      <c r="D85" s="19">
        <v>12</v>
      </c>
      <c r="E85" s="20">
        <v>1.0939999999999999</v>
      </c>
    </row>
    <row r="86" spans="2:5">
      <c r="B86" s="19">
        <v>311030</v>
      </c>
      <c r="C86" s="19" t="s">
        <v>409</v>
      </c>
      <c r="D86" s="19">
        <v>10</v>
      </c>
      <c r="E86" s="20">
        <v>0.54900000000000004</v>
      </c>
    </row>
    <row r="87" spans="2:5">
      <c r="B87" s="19">
        <v>311034</v>
      </c>
      <c r="C87" s="19" t="s">
        <v>408</v>
      </c>
      <c r="D87" s="19">
        <v>16</v>
      </c>
      <c r="E87" s="20">
        <v>0.36099999999999999</v>
      </c>
    </row>
    <row r="88" spans="2:5">
      <c r="B88" s="19">
        <v>311020</v>
      </c>
      <c r="C88" s="19" t="s">
        <v>407</v>
      </c>
      <c r="D88" s="19">
        <v>1</v>
      </c>
      <c r="E88" s="20">
        <v>3.3560000000000003</v>
      </c>
    </row>
    <row r="89" spans="2:5">
      <c r="B89" s="19">
        <v>311021</v>
      </c>
      <c r="C89" s="19" t="s">
        <v>406</v>
      </c>
      <c r="D89" s="19">
        <v>16</v>
      </c>
      <c r="E89" s="20">
        <v>0.78700000000000003</v>
      </c>
    </row>
    <row r="90" spans="2:5">
      <c r="B90" s="19">
        <v>311023</v>
      </c>
      <c r="C90" s="19" t="s">
        <v>295</v>
      </c>
      <c r="D90" s="19">
        <v>10</v>
      </c>
      <c r="E90" s="20">
        <v>1.04</v>
      </c>
    </row>
    <row r="91" spans="2:5">
      <c r="B91" s="19">
        <v>220150</v>
      </c>
      <c r="C91" s="19" t="s">
        <v>294</v>
      </c>
      <c r="D91" s="19">
        <v>12</v>
      </c>
      <c r="E91" s="20">
        <v>0.70499999999999996</v>
      </c>
    </row>
    <row r="92" spans="2:5">
      <c r="B92" s="19">
        <v>220149</v>
      </c>
      <c r="C92" s="19" t="s">
        <v>293</v>
      </c>
      <c r="D92" s="19">
        <v>12</v>
      </c>
      <c r="E92" s="20">
        <v>1.056</v>
      </c>
    </row>
    <row r="93" spans="2:5">
      <c r="B93" s="19">
        <v>107010</v>
      </c>
      <c r="C93" s="19" t="s">
        <v>405</v>
      </c>
      <c r="D93" s="19">
        <v>12</v>
      </c>
      <c r="E93" s="20">
        <v>1.734</v>
      </c>
    </row>
    <row r="94" spans="2:5">
      <c r="B94" s="19">
        <v>308066</v>
      </c>
      <c r="C94" s="19" t="s">
        <v>292</v>
      </c>
      <c r="D94" s="19">
        <v>20</v>
      </c>
      <c r="E94" s="20">
        <v>1.1739999999999999</v>
      </c>
    </row>
    <row r="95" spans="2:5">
      <c r="B95" s="19">
        <v>308064</v>
      </c>
      <c r="C95" s="19" t="s">
        <v>291</v>
      </c>
      <c r="D95" s="19">
        <v>20</v>
      </c>
      <c r="E95" s="20">
        <v>0.75900000000000001</v>
      </c>
    </row>
    <row r="96" spans="2:5">
      <c r="B96" s="19">
        <v>308063</v>
      </c>
      <c r="C96" s="19" t="s">
        <v>404</v>
      </c>
      <c r="D96" s="19">
        <v>10</v>
      </c>
      <c r="E96" s="20">
        <v>1.411</v>
      </c>
    </row>
    <row r="97" spans="2:5">
      <c r="B97" s="19">
        <v>308068</v>
      </c>
      <c r="C97" s="19" t="s">
        <v>403</v>
      </c>
      <c r="D97" s="19">
        <v>20</v>
      </c>
      <c r="E97" s="20">
        <v>0.82499999999999996</v>
      </c>
    </row>
    <row r="98" spans="2:5">
      <c r="B98" s="19">
        <v>305013</v>
      </c>
      <c r="C98" s="19" t="s">
        <v>285</v>
      </c>
      <c r="D98" s="19">
        <v>24</v>
      </c>
      <c r="E98" s="20">
        <v>1.1949999999999998</v>
      </c>
    </row>
    <row r="99" spans="2:5">
      <c r="B99" s="19">
        <v>305003</v>
      </c>
      <c r="C99" s="19" t="s">
        <v>284</v>
      </c>
      <c r="D99" s="19">
        <v>24</v>
      </c>
      <c r="E99" s="20">
        <v>0.61</v>
      </c>
    </row>
    <row r="100" spans="2:5">
      <c r="B100" s="19">
        <v>305007</v>
      </c>
      <c r="C100" s="19" t="s">
        <v>283</v>
      </c>
      <c r="D100" s="19">
        <v>24</v>
      </c>
      <c r="E100" s="20">
        <v>0.61</v>
      </c>
    </row>
    <row r="101" spans="2:5">
      <c r="B101" s="19">
        <v>305004</v>
      </c>
      <c r="C101" s="19" t="s">
        <v>282</v>
      </c>
      <c r="D101" s="19">
        <v>24</v>
      </c>
      <c r="E101" s="20">
        <v>0.61</v>
      </c>
    </row>
    <row r="102" spans="2:5">
      <c r="B102" s="19">
        <v>305006</v>
      </c>
      <c r="C102" s="19" t="s">
        <v>281</v>
      </c>
      <c r="D102" s="19">
        <v>24</v>
      </c>
      <c r="E102" s="20">
        <v>0.61</v>
      </c>
    </row>
    <row r="103" spans="2:5">
      <c r="B103" s="19">
        <v>305008</v>
      </c>
      <c r="C103" s="19" t="s">
        <v>402</v>
      </c>
      <c r="D103" s="19">
        <v>24</v>
      </c>
      <c r="E103" s="20">
        <v>0.61</v>
      </c>
    </row>
    <row r="104" spans="2:5">
      <c r="B104" s="19">
        <v>311037</v>
      </c>
      <c r="C104" s="19" t="s">
        <v>280</v>
      </c>
      <c r="D104" s="19">
        <v>50</v>
      </c>
      <c r="E104" s="20">
        <v>0.30399999999999999</v>
      </c>
    </row>
    <row r="105" spans="2:5">
      <c r="B105" s="19">
        <v>214304</v>
      </c>
      <c r="C105" s="19" t="s">
        <v>277</v>
      </c>
      <c r="D105" s="19">
        <v>32</v>
      </c>
      <c r="E105" s="20">
        <v>0.89399999999999991</v>
      </c>
    </row>
    <row r="106" spans="2:5">
      <c r="B106" s="19">
        <v>214309</v>
      </c>
      <c r="C106" s="19" t="s">
        <v>276</v>
      </c>
      <c r="D106" s="19">
        <v>32</v>
      </c>
      <c r="E106" s="20">
        <v>0.89399999999999991</v>
      </c>
    </row>
    <row r="107" spans="2:5">
      <c r="B107" s="19">
        <v>214308</v>
      </c>
      <c r="C107" s="19" t="s">
        <v>275</v>
      </c>
      <c r="D107" s="19">
        <v>40</v>
      </c>
      <c r="E107" s="20">
        <v>0.78800000000000003</v>
      </c>
    </row>
    <row r="108" spans="2:5">
      <c r="B108" s="19">
        <v>214307</v>
      </c>
      <c r="C108" s="19" t="s">
        <v>401</v>
      </c>
      <c r="D108" s="19">
        <v>40</v>
      </c>
      <c r="E108" s="20">
        <v>0.89399999999999991</v>
      </c>
    </row>
    <row r="109" spans="2:5">
      <c r="B109" s="19">
        <v>214300</v>
      </c>
      <c r="C109" s="19" t="s">
        <v>400</v>
      </c>
      <c r="D109" s="19">
        <v>32</v>
      </c>
      <c r="E109" s="20">
        <v>0.89399999999999991</v>
      </c>
    </row>
    <row r="110" spans="2:5">
      <c r="B110" s="19">
        <v>214303</v>
      </c>
      <c r="C110" s="19" t="s">
        <v>399</v>
      </c>
      <c r="D110" s="19">
        <v>40</v>
      </c>
      <c r="E110" s="20">
        <v>0.78800000000000003</v>
      </c>
    </row>
    <row r="111" spans="2:5">
      <c r="B111" s="19">
        <v>214001</v>
      </c>
      <c r="C111" s="19" t="s">
        <v>398</v>
      </c>
      <c r="D111" s="19">
        <v>32</v>
      </c>
      <c r="E111" s="20">
        <v>0.89399999999999991</v>
      </c>
    </row>
    <row r="112" spans="2:5">
      <c r="B112" s="19">
        <v>214205</v>
      </c>
      <c r="C112" s="19" t="s">
        <v>397</v>
      </c>
      <c r="D112" s="19">
        <v>24</v>
      </c>
      <c r="E112" s="20">
        <v>0.58399999999999996</v>
      </c>
    </row>
    <row r="113" spans="2:5">
      <c r="B113" s="19">
        <v>214200</v>
      </c>
      <c r="C113" s="19" t="s">
        <v>396</v>
      </c>
      <c r="D113" s="19">
        <v>24</v>
      </c>
      <c r="E113" s="20">
        <v>0.50800000000000001</v>
      </c>
    </row>
  </sheetData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7C355-62EE-4403-ABF9-2E9B277083F7}">
  <dimension ref="A1"/>
  <sheetViews>
    <sheetView zoomScale="110" zoomScaleNormal="110" workbookViewId="0"/>
  </sheetViews>
  <sheetFormatPr defaultColWidth="9.81640625" defaultRowHeight="14.5"/>
  <cols>
    <col min="1" max="16384" width="9.81640625" style="39"/>
  </cols>
  <sheetData>
    <row r="1" spans="1:1" ht="20">
      <c r="A1" s="41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45D61-1EB7-426A-A8E1-DD3816F8521E}">
  <dimension ref="A1:I100"/>
  <sheetViews>
    <sheetView workbookViewId="0"/>
  </sheetViews>
  <sheetFormatPr defaultColWidth="9.81640625" defaultRowHeight="14.5"/>
  <cols>
    <col min="1" max="1" width="15" style="39" bestFit="1" customWidth="1"/>
    <col min="2" max="2" width="9.54296875" style="39" bestFit="1" customWidth="1"/>
    <col min="3" max="3" width="10.36328125" style="39" bestFit="1" customWidth="1"/>
    <col min="4" max="4" width="6.81640625" style="39" bestFit="1" customWidth="1"/>
    <col min="5" max="5" width="11.1796875" style="39" bestFit="1" customWidth="1"/>
    <col min="6" max="6" width="7.90625" style="39" bestFit="1" customWidth="1"/>
    <col min="7" max="7" width="10.6328125" style="39" bestFit="1" customWidth="1"/>
    <col min="8" max="8" width="13.36328125" style="39" bestFit="1" customWidth="1"/>
    <col min="9" max="9" width="5.7265625" style="39" bestFit="1" customWidth="1"/>
    <col min="10" max="16384" width="9.81640625" style="39"/>
  </cols>
  <sheetData>
    <row r="1" spans="1:9" ht="15.5">
      <c r="A1" s="5" t="s">
        <v>482</v>
      </c>
      <c r="B1" s="5" t="s">
        <v>483</v>
      </c>
      <c r="C1" s="5" t="s">
        <v>12</v>
      </c>
      <c r="D1" s="5" t="s">
        <v>484</v>
      </c>
      <c r="E1" s="5" t="s">
        <v>485</v>
      </c>
      <c r="F1" s="5" t="s">
        <v>486</v>
      </c>
      <c r="G1" s="5" t="s">
        <v>13</v>
      </c>
      <c r="H1" s="5" t="s">
        <v>14</v>
      </c>
      <c r="I1" s="5" t="s">
        <v>15</v>
      </c>
    </row>
    <row r="2" spans="1:9">
      <c r="A2" s="39" t="str">
        <f t="shared" ref="A2:A65" si="0">LEFT(B2,1) &amp; LEFT(C2,4)</f>
        <v>KAgur</v>
      </c>
      <c r="B2" s="39" t="s">
        <v>16</v>
      </c>
      <c r="C2" s="39" t="s">
        <v>17</v>
      </c>
      <c r="D2" s="39" t="s">
        <v>487</v>
      </c>
      <c r="E2" s="40">
        <v>31089</v>
      </c>
      <c r="F2" s="39">
        <f t="shared" ref="F2:F65" ca="1" si="1">INT((TODAY()-E2)/365.25)</f>
        <v>41</v>
      </c>
      <c r="G2" s="39" t="s">
        <v>18</v>
      </c>
      <c r="H2" s="39" t="s">
        <v>19</v>
      </c>
      <c r="I2" s="39">
        <v>800</v>
      </c>
    </row>
    <row r="3" spans="1:9">
      <c r="A3" s="39" t="str">
        <f t="shared" si="0"/>
        <v>HAigr</v>
      </c>
      <c r="B3" s="39" t="s">
        <v>20</v>
      </c>
      <c r="C3" s="39" t="s">
        <v>21</v>
      </c>
      <c r="D3" s="39" t="s">
        <v>488</v>
      </c>
      <c r="E3" s="40">
        <v>31892</v>
      </c>
      <c r="F3" s="39">
        <f t="shared" ca="1" si="1"/>
        <v>39</v>
      </c>
      <c r="G3" s="39" t="s">
        <v>22</v>
      </c>
      <c r="H3" s="39" t="s">
        <v>23</v>
      </c>
      <c r="I3" s="39">
        <v>944</v>
      </c>
    </row>
    <row r="4" spans="1:9">
      <c r="A4" s="39" t="str">
        <f t="shared" si="0"/>
        <v>EAins</v>
      </c>
      <c r="B4" s="39" t="s">
        <v>25</v>
      </c>
      <c r="C4" s="39" t="s">
        <v>26</v>
      </c>
      <c r="D4" s="39" t="s">
        <v>487</v>
      </c>
      <c r="E4" s="40">
        <v>23510</v>
      </c>
      <c r="F4" s="39">
        <f t="shared" ca="1" si="1"/>
        <v>62</v>
      </c>
      <c r="G4" s="39" t="s">
        <v>18</v>
      </c>
      <c r="H4" s="39" t="s">
        <v>27</v>
      </c>
      <c r="I4" s="39">
        <v>1277</v>
      </c>
    </row>
    <row r="5" spans="1:9">
      <c r="A5" s="39" t="str">
        <f t="shared" si="0"/>
        <v>MAmbr</v>
      </c>
      <c r="B5" s="39" t="s">
        <v>29</v>
      </c>
      <c r="C5" s="39" t="s">
        <v>30</v>
      </c>
      <c r="D5" s="39" t="s">
        <v>488</v>
      </c>
      <c r="E5" s="40">
        <v>24242</v>
      </c>
      <c r="F5" s="39">
        <f t="shared" ca="1" si="1"/>
        <v>60</v>
      </c>
      <c r="G5" s="39" t="s">
        <v>31</v>
      </c>
      <c r="H5" s="39" t="s">
        <v>23</v>
      </c>
      <c r="I5" s="39">
        <v>944</v>
      </c>
    </row>
    <row r="6" spans="1:9">
      <c r="A6" s="39" t="str">
        <f t="shared" si="0"/>
        <v>EArse</v>
      </c>
      <c r="B6" s="39" t="s">
        <v>25</v>
      </c>
      <c r="C6" s="39" t="s">
        <v>34</v>
      </c>
      <c r="D6" s="39" t="s">
        <v>487</v>
      </c>
      <c r="E6" s="40">
        <v>17393</v>
      </c>
      <c r="F6" s="39">
        <f t="shared" ca="1" si="1"/>
        <v>79</v>
      </c>
      <c r="G6" s="39" t="s">
        <v>35</v>
      </c>
      <c r="H6" s="39" t="s">
        <v>36</v>
      </c>
      <c r="I6" s="39">
        <v>1144</v>
      </c>
    </row>
    <row r="7" spans="1:9">
      <c r="A7" s="39" t="str">
        <f t="shared" si="0"/>
        <v>KAsto</v>
      </c>
      <c r="B7" s="39" t="s">
        <v>38</v>
      </c>
      <c r="C7" s="39" t="s">
        <v>39</v>
      </c>
      <c r="D7" s="39" t="s">
        <v>488</v>
      </c>
      <c r="E7" s="40">
        <v>21132</v>
      </c>
      <c r="F7" s="39">
        <f t="shared" ca="1" si="1"/>
        <v>68</v>
      </c>
      <c r="G7" s="39" t="s">
        <v>40</v>
      </c>
      <c r="H7" s="39" t="s">
        <v>41</v>
      </c>
      <c r="I7" s="39">
        <v>1415</v>
      </c>
    </row>
    <row r="8" spans="1:9">
      <c r="A8" s="39" t="str">
        <f t="shared" si="0"/>
        <v>EBach</v>
      </c>
      <c r="B8" s="39" t="s">
        <v>42</v>
      </c>
      <c r="C8" s="39" t="s">
        <v>43</v>
      </c>
      <c r="D8" s="39" t="s">
        <v>488</v>
      </c>
      <c r="E8" s="40">
        <v>26213</v>
      </c>
      <c r="F8" s="39">
        <f t="shared" ca="1" si="1"/>
        <v>54</v>
      </c>
      <c r="G8" s="39" t="s">
        <v>22</v>
      </c>
      <c r="H8" s="39" t="s">
        <v>44</v>
      </c>
      <c r="I8" s="39">
        <v>1500</v>
      </c>
    </row>
    <row r="9" spans="1:9">
      <c r="A9" s="39" t="str">
        <f t="shared" si="0"/>
        <v>RBaum</v>
      </c>
      <c r="B9" s="39" t="s">
        <v>46</v>
      </c>
      <c r="C9" s="39" t="s">
        <v>47</v>
      </c>
      <c r="D9" s="39" t="s">
        <v>487</v>
      </c>
      <c r="E9" s="40">
        <v>19819</v>
      </c>
      <c r="F9" s="39">
        <f t="shared" ca="1" si="1"/>
        <v>72</v>
      </c>
      <c r="G9" s="39" t="s">
        <v>18</v>
      </c>
      <c r="H9" s="39" t="s">
        <v>19</v>
      </c>
      <c r="I9" s="39">
        <v>1166</v>
      </c>
    </row>
    <row r="10" spans="1:9">
      <c r="A10" s="39" t="str">
        <f t="shared" si="0"/>
        <v>MBerg</v>
      </c>
      <c r="B10" s="39" t="s">
        <v>49</v>
      </c>
      <c r="C10" s="39" t="s">
        <v>50</v>
      </c>
      <c r="D10" s="39" t="s">
        <v>488</v>
      </c>
      <c r="E10" s="40">
        <v>15413</v>
      </c>
      <c r="F10" s="39">
        <f t="shared" ca="1" si="1"/>
        <v>84</v>
      </c>
      <c r="G10" s="39" t="s">
        <v>51</v>
      </c>
      <c r="H10" s="39" t="s">
        <v>52</v>
      </c>
      <c r="I10" s="39">
        <v>722</v>
      </c>
    </row>
    <row r="11" spans="1:9">
      <c r="A11" s="39" t="str">
        <f t="shared" si="0"/>
        <v>EBerk</v>
      </c>
      <c r="B11" s="39" t="s">
        <v>54</v>
      </c>
      <c r="C11" s="39" t="s">
        <v>55</v>
      </c>
      <c r="D11" s="39" t="s">
        <v>488</v>
      </c>
      <c r="E11" s="40">
        <v>26212</v>
      </c>
      <c r="F11" s="39">
        <f t="shared" ca="1" si="1"/>
        <v>54</v>
      </c>
      <c r="G11" s="39" t="s">
        <v>56</v>
      </c>
      <c r="H11" s="39" t="s">
        <v>57</v>
      </c>
      <c r="I11" s="39">
        <v>1066</v>
      </c>
    </row>
    <row r="12" spans="1:9">
      <c r="A12" s="39" t="str">
        <f t="shared" si="0"/>
        <v>KBerk</v>
      </c>
      <c r="B12" s="39" t="s">
        <v>59</v>
      </c>
      <c r="C12" s="39" t="s">
        <v>55</v>
      </c>
      <c r="D12" s="39" t="s">
        <v>487</v>
      </c>
      <c r="E12" s="40">
        <v>16181</v>
      </c>
      <c r="F12" s="39">
        <f t="shared" ca="1" si="1"/>
        <v>82</v>
      </c>
      <c r="G12" s="39" t="s">
        <v>35</v>
      </c>
      <c r="H12" s="39" t="s">
        <v>19</v>
      </c>
      <c r="I12" s="39">
        <v>844</v>
      </c>
    </row>
    <row r="13" spans="1:9">
      <c r="A13" s="39" t="str">
        <f t="shared" si="0"/>
        <v>OBerk</v>
      </c>
      <c r="B13" s="39" t="s">
        <v>61</v>
      </c>
      <c r="C13" s="39" t="s">
        <v>55</v>
      </c>
      <c r="D13" s="39" t="s">
        <v>487</v>
      </c>
      <c r="E13" s="40">
        <v>14340</v>
      </c>
      <c r="F13" s="39">
        <f t="shared" ca="1" si="1"/>
        <v>87</v>
      </c>
      <c r="G13" s="39" t="s">
        <v>18</v>
      </c>
      <c r="H13" s="39" t="s">
        <v>19</v>
      </c>
      <c r="I13" s="39">
        <v>966</v>
      </c>
    </row>
    <row r="14" spans="1:9">
      <c r="A14" s="39" t="str">
        <f t="shared" si="0"/>
        <v>PBurm</v>
      </c>
      <c r="B14" s="39" t="s">
        <v>62</v>
      </c>
      <c r="C14" s="39" t="s">
        <v>63</v>
      </c>
      <c r="D14" s="39" t="s">
        <v>487</v>
      </c>
      <c r="E14" s="40">
        <v>30354</v>
      </c>
      <c r="F14" s="39">
        <f t="shared" ca="1" si="1"/>
        <v>43</v>
      </c>
      <c r="G14" s="39" t="s">
        <v>56</v>
      </c>
      <c r="H14" s="39" t="s">
        <v>64</v>
      </c>
      <c r="I14" s="39">
        <v>1277</v>
      </c>
    </row>
    <row r="15" spans="1:9">
      <c r="A15" s="39" t="str">
        <f t="shared" si="0"/>
        <v>EBurm</v>
      </c>
      <c r="B15" s="39" t="s">
        <v>65</v>
      </c>
      <c r="C15" s="39" t="s">
        <v>63</v>
      </c>
      <c r="D15" s="39" t="s">
        <v>488</v>
      </c>
      <c r="E15" s="40">
        <v>25984</v>
      </c>
      <c r="F15" s="39">
        <f t="shared" ca="1" si="1"/>
        <v>55</v>
      </c>
      <c r="G15" s="39" t="s">
        <v>40</v>
      </c>
      <c r="H15" s="39" t="s">
        <v>41</v>
      </c>
      <c r="I15" s="39">
        <v>1188</v>
      </c>
    </row>
    <row r="16" spans="1:9">
      <c r="A16" s="39" t="str">
        <f t="shared" si="0"/>
        <v>ADani</v>
      </c>
      <c r="B16" s="39" t="s">
        <v>67</v>
      </c>
      <c r="C16" s="39" t="s">
        <v>68</v>
      </c>
      <c r="D16" s="39" t="s">
        <v>487</v>
      </c>
      <c r="E16" s="40">
        <v>24892</v>
      </c>
      <c r="F16" s="39">
        <f t="shared" ca="1" si="1"/>
        <v>58</v>
      </c>
      <c r="G16" s="39" t="s">
        <v>56</v>
      </c>
      <c r="H16" s="39" t="s">
        <v>64</v>
      </c>
      <c r="I16" s="39">
        <v>1522</v>
      </c>
    </row>
    <row r="17" spans="1:9">
      <c r="A17" s="39" t="str">
        <f t="shared" si="0"/>
        <v>LEek</v>
      </c>
      <c r="B17" s="39" t="s">
        <v>70</v>
      </c>
      <c r="C17" s="39" t="s">
        <v>71</v>
      </c>
      <c r="D17" s="39" t="s">
        <v>488</v>
      </c>
      <c r="E17" s="40">
        <v>30439</v>
      </c>
      <c r="F17" s="39">
        <f t="shared" ca="1" si="1"/>
        <v>43</v>
      </c>
      <c r="G17" s="39" t="s">
        <v>51</v>
      </c>
      <c r="H17" s="39" t="s">
        <v>23</v>
      </c>
      <c r="I17" s="39">
        <v>855</v>
      </c>
    </row>
    <row r="18" spans="1:9">
      <c r="A18" s="39" t="str">
        <f t="shared" si="0"/>
        <v>EEek</v>
      </c>
      <c r="B18" s="39" t="s">
        <v>73</v>
      </c>
      <c r="C18" s="39" t="s">
        <v>71</v>
      </c>
      <c r="D18" s="39" t="s">
        <v>488</v>
      </c>
      <c r="E18" s="40">
        <v>29417</v>
      </c>
      <c r="F18" s="39">
        <f t="shared" ca="1" si="1"/>
        <v>46</v>
      </c>
      <c r="G18" s="39" t="s">
        <v>18</v>
      </c>
      <c r="H18" s="39" t="s">
        <v>19</v>
      </c>
      <c r="I18" s="39">
        <v>922</v>
      </c>
    </row>
    <row r="19" spans="1:9">
      <c r="A19" s="39" t="str">
        <f t="shared" si="0"/>
        <v>MEesm</v>
      </c>
      <c r="B19" s="39" t="s">
        <v>74</v>
      </c>
      <c r="C19" s="39" t="s">
        <v>75</v>
      </c>
      <c r="D19" s="39" t="s">
        <v>488</v>
      </c>
      <c r="E19" s="40">
        <v>26710</v>
      </c>
      <c r="F19" s="39">
        <f t="shared" ca="1" si="1"/>
        <v>53</v>
      </c>
      <c r="G19" s="39" t="s">
        <v>51</v>
      </c>
      <c r="H19" s="39" t="s">
        <v>76</v>
      </c>
      <c r="I19" s="39">
        <v>2822</v>
      </c>
    </row>
    <row r="20" spans="1:9">
      <c r="A20" s="39" t="str">
        <f t="shared" si="0"/>
        <v>VEesm</v>
      </c>
      <c r="B20" s="39" t="s">
        <v>77</v>
      </c>
      <c r="C20" s="39" t="s">
        <v>75</v>
      </c>
      <c r="D20" s="39" t="s">
        <v>488</v>
      </c>
      <c r="E20" s="40">
        <v>26995</v>
      </c>
      <c r="F20" s="39">
        <f t="shared" ca="1" si="1"/>
        <v>52</v>
      </c>
      <c r="G20" s="39" t="s">
        <v>40</v>
      </c>
      <c r="H20" s="39" t="s">
        <v>41</v>
      </c>
      <c r="I20" s="39">
        <v>1288</v>
      </c>
    </row>
    <row r="21" spans="1:9">
      <c r="A21" s="39" t="str">
        <f t="shared" si="0"/>
        <v>EEhal</v>
      </c>
      <c r="B21" s="39" t="s">
        <v>79</v>
      </c>
      <c r="C21" s="39" t="s">
        <v>80</v>
      </c>
      <c r="D21" s="39" t="s">
        <v>487</v>
      </c>
      <c r="E21" s="40">
        <v>15038</v>
      </c>
      <c r="F21" s="39">
        <f t="shared" ca="1" si="1"/>
        <v>85</v>
      </c>
      <c r="G21" s="39" t="s">
        <v>18</v>
      </c>
      <c r="H21" s="39" t="s">
        <v>81</v>
      </c>
      <c r="I21" s="39">
        <v>1141</v>
      </c>
    </row>
    <row r="22" spans="1:9">
      <c r="A22" s="39" t="str">
        <f t="shared" si="0"/>
        <v>EElmi</v>
      </c>
      <c r="B22" s="39" t="s">
        <v>65</v>
      </c>
      <c r="C22" s="39" t="s">
        <v>83</v>
      </c>
      <c r="D22" s="39" t="s">
        <v>488</v>
      </c>
      <c r="E22" s="40">
        <v>26230</v>
      </c>
      <c r="F22" s="39">
        <f t="shared" ca="1" si="1"/>
        <v>54</v>
      </c>
      <c r="G22" s="39" t="s">
        <v>22</v>
      </c>
      <c r="H22" s="39" t="s">
        <v>44</v>
      </c>
      <c r="I22" s="39">
        <v>1411</v>
      </c>
    </row>
    <row r="23" spans="1:9">
      <c r="A23" s="39" t="str">
        <f t="shared" si="0"/>
        <v>AElso</v>
      </c>
      <c r="B23" s="39" t="s">
        <v>85</v>
      </c>
      <c r="C23" s="39" t="s">
        <v>86</v>
      </c>
      <c r="D23" s="39" t="s">
        <v>487</v>
      </c>
      <c r="E23" s="40">
        <v>22563</v>
      </c>
      <c r="F23" s="39">
        <f t="shared" ca="1" si="1"/>
        <v>64</v>
      </c>
      <c r="G23" s="39" t="s">
        <v>18</v>
      </c>
      <c r="H23" s="39" t="s">
        <v>19</v>
      </c>
      <c r="I23" s="39">
        <v>1244</v>
      </c>
    </row>
    <row r="24" spans="1:9">
      <c r="A24" s="39" t="str">
        <f t="shared" si="0"/>
        <v>MErik</v>
      </c>
      <c r="B24" s="39" t="s">
        <v>88</v>
      </c>
      <c r="C24" s="39" t="s">
        <v>89</v>
      </c>
      <c r="D24" s="39" t="s">
        <v>487</v>
      </c>
      <c r="E24" s="40">
        <v>15255</v>
      </c>
      <c r="F24" s="39">
        <f t="shared" ca="1" si="1"/>
        <v>84</v>
      </c>
      <c r="G24" s="39" t="s">
        <v>18</v>
      </c>
      <c r="H24" s="39" t="s">
        <v>90</v>
      </c>
      <c r="I24" s="39">
        <v>1531</v>
      </c>
    </row>
    <row r="25" spans="1:9">
      <c r="A25" s="39" t="str">
        <f t="shared" si="0"/>
        <v>AHein</v>
      </c>
      <c r="B25" s="39" t="s">
        <v>85</v>
      </c>
      <c r="C25" s="39" t="s">
        <v>91</v>
      </c>
      <c r="D25" s="39" t="s">
        <v>487</v>
      </c>
      <c r="E25" s="40">
        <v>30090</v>
      </c>
      <c r="F25" s="39">
        <f t="shared" ca="1" si="1"/>
        <v>44</v>
      </c>
      <c r="G25" s="39" t="s">
        <v>18</v>
      </c>
      <c r="H25" s="39" t="s">
        <v>27</v>
      </c>
      <c r="I25" s="39">
        <v>955</v>
      </c>
    </row>
    <row r="26" spans="1:9">
      <c r="A26" s="39" t="str">
        <f t="shared" si="0"/>
        <v>AHärm</v>
      </c>
      <c r="B26" s="39" t="s">
        <v>93</v>
      </c>
      <c r="C26" s="39" t="s">
        <v>94</v>
      </c>
      <c r="D26" s="39" t="s">
        <v>488</v>
      </c>
      <c r="E26" s="40">
        <v>25102</v>
      </c>
      <c r="F26" s="39">
        <f t="shared" ca="1" si="1"/>
        <v>58</v>
      </c>
      <c r="G26" s="39" t="s">
        <v>31</v>
      </c>
      <c r="H26" s="39" t="s">
        <v>23</v>
      </c>
      <c r="I26" s="39">
        <v>1200</v>
      </c>
    </row>
    <row r="27" spans="1:9">
      <c r="A27" s="39" t="str">
        <f t="shared" si="0"/>
        <v>SHärm</v>
      </c>
      <c r="B27" s="39" t="s">
        <v>96</v>
      </c>
      <c r="C27" s="39" t="s">
        <v>94</v>
      </c>
      <c r="D27" s="39" t="s">
        <v>488</v>
      </c>
      <c r="E27" s="40">
        <v>16023</v>
      </c>
      <c r="F27" s="39">
        <f t="shared" ca="1" si="1"/>
        <v>82</v>
      </c>
      <c r="G27" s="39" t="s">
        <v>31</v>
      </c>
      <c r="H27" s="39" t="s">
        <v>23</v>
      </c>
      <c r="I27" s="39">
        <v>955</v>
      </c>
    </row>
    <row r="28" spans="1:9">
      <c r="A28" s="39" t="str">
        <f t="shared" si="0"/>
        <v>LJaan</v>
      </c>
      <c r="B28" s="39" t="s">
        <v>98</v>
      </c>
      <c r="C28" s="39" t="s">
        <v>99</v>
      </c>
      <c r="D28" s="39" t="s">
        <v>488</v>
      </c>
      <c r="E28" s="40">
        <v>15304</v>
      </c>
      <c r="F28" s="39">
        <f t="shared" ca="1" si="1"/>
        <v>84</v>
      </c>
      <c r="G28" s="39" t="s">
        <v>18</v>
      </c>
      <c r="H28" s="39" t="s">
        <v>19</v>
      </c>
      <c r="I28" s="39">
        <v>1066</v>
      </c>
    </row>
    <row r="29" spans="1:9">
      <c r="A29" s="39" t="str">
        <f t="shared" si="0"/>
        <v>KJüri</v>
      </c>
      <c r="B29" s="39" t="s">
        <v>101</v>
      </c>
      <c r="C29" s="39" t="s">
        <v>102</v>
      </c>
      <c r="D29" s="39" t="s">
        <v>487</v>
      </c>
      <c r="E29" s="40">
        <v>25602</v>
      </c>
      <c r="F29" s="39">
        <f t="shared" ca="1" si="1"/>
        <v>56</v>
      </c>
      <c r="G29" s="39" t="s">
        <v>18</v>
      </c>
      <c r="H29" s="39" t="s">
        <v>27</v>
      </c>
      <c r="I29" s="39">
        <v>1411</v>
      </c>
    </row>
    <row r="30" spans="1:9">
      <c r="A30" s="39" t="str">
        <f t="shared" si="0"/>
        <v>JKaal</v>
      </c>
      <c r="B30" s="39" t="s">
        <v>104</v>
      </c>
      <c r="C30" s="39" t="s">
        <v>105</v>
      </c>
      <c r="D30" s="39" t="s">
        <v>488</v>
      </c>
      <c r="E30" s="40">
        <v>25098</v>
      </c>
      <c r="F30" s="39">
        <f t="shared" ca="1" si="1"/>
        <v>58</v>
      </c>
      <c r="G30" s="39" t="s">
        <v>22</v>
      </c>
      <c r="H30" s="39" t="s">
        <v>23</v>
      </c>
      <c r="I30" s="39">
        <v>955</v>
      </c>
    </row>
    <row r="31" spans="1:9">
      <c r="A31" s="39" t="str">
        <f t="shared" si="0"/>
        <v>JKaas</v>
      </c>
      <c r="B31" s="39" t="s">
        <v>107</v>
      </c>
      <c r="C31" s="39" t="s">
        <v>6</v>
      </c>
      <c r="D31" s="39" t="s">
        <v>487</v>
      </c>
      <c r="E31" s="40">
        <v>18070</v>
      </c>
      <c r="F31" s="39">
        <f t="shared" ca="1" si="1"/>
        <v>77</v>
      </c>
      <c r="G31" s="39" t="s">
        <v>56</v>
      </c>
      <c r="H31" s="39" t="s">
        <v>64</v>
      </c>
      <c r="I31" s="39">
        <v>1211</v>
      </c>
    </row>
    <row r="32" spans="1:9">
      <c r="A32" s="39" t="str">
        <f t="shared" si="0"/>
        <v>MKalj</v>
      </c>
      <c r="B32" s="39" t="s">
        <v>109</v>
      </c>
      <c r="C32" s="39" t="s">
        <v>110</v>
      </c>
      <c r="D32" s="39" t="s">
        <v>487</v>
      </c>
      <c r="E32" s="40">
        <v>30324</v>
      </c>
      <c r="F32" s="39">
        <f t="shared" ca="1" si="1"/>
        <v>43</v>
      </c>
      <c r="G32" s="39" t="s">
        <v>35</v>
      </c>
      <c r="H32" s="39" t="s">
        <v>19</v>
      </c>
      <c r="I32" s="39">
        <v>855</v>
      </c>
    </row>
    <row r="33" spans="1:9">
      <c r="A33" s="39" t="str">
        <f t="shared" si="0"/>
        <v>HKant</v>
      </c>
      <c r="B33" s="39" t="s">
        <v>112</v>
      </c>
      <c r="C33" s="39" t="s">
        <v>113</v>
      </c>
      <c r="D33" s="39" t="s">
        <v>487</v>
      </c>
      <c r="E33" s="40">
        <v>15168</v>
      </c>
      <c r="F33" s="39">
        <f t="shared" ca="1" si="1"/>
        <v>85</v>
      </c>
      <c r="G33" s="39" t="s">
        <v>18</v>
      </c>
      <c r="H33" s="39" t="s">
        <v>76</v>
      </c>
      <c r="I33" s="39">
        <v>3633</v>
      </c>
    </row>
    <row r="34" spans="1:9">
      <c r="A34" s="39" t="str">
        <f t="shared" si="0"/>
        <v>EKase</v>
      </c>
      <c r="B34" s="39" t="s">
        <v>42</v>
      </c>
      <c r="C34" s="39" t="s">
        <v>114</v>
      </c>
      <c r="D34" s="39" t="s">
        <v>488</v>
      </c>
      <c r="E34" s="40">
        <v>32160</v>
      </c>
      <c r="F34" s="39">
        <f t="shared" ca="1" si="1"/>
        <v>38</v>
      </c>
      <c r="G34" s="39" t="s">
        <v>22</v>
      </c>
      <c r="H34" s="39" t="s">
        <v>23</v>
      </c>
      <c r="I34" s="39">
        <v>1088</v>
      </c>
    </row>
    <row r="35" spans="1:9">
      <c r="A35" s="39" t="str">
        <f t="shared" si="0"/>
        <v>MKivi</v>
      </c>
      <c r="B35" s="39" t="s">
        <v>115</v>
      </c>
      <c r="C35" s="39" t="s">
        <v>116</v>
      </c>
      <c r="D35" s="39" t="s">
        <v>488</v>
      </c>
      <c r="E35" s="40">
        <v>25420</v>
      </c>
      <c r="F35" s="39">
        <f t="shared" ca="1" si="1"/>
        <v>57</v>
      </c>
      <c r="G35" s="39" t="s">
        <v>40</v>
      </c>
      <c r="H35" s="39" t="s">
        <v>76</v>
      </c>
      <c r="I35" s="39">
        <v>4055</v>
      </c>
    </row>
    <row r="36" spans="1:9">
      <c r="A36" s="39" t="str">
        <f t="shared" si="0"/>
        <v>AKoor</v>
      </c>
      <c r="B36" s="39" t="s">
        <v>117</v>
      </c>
      <c r="C36" s="39" t="s">
        <v>118</v>
      </c>
      <c r="D36" s="39" t="s">
        <v>487</v>
      </c>
      <c r="E36" s="40">
        <v>22163</v>
      </c>
      <c r="F36" s="39">
        <f t="shared" ca="1" si="1"/>
        <v>66</v>
      </c>
      <c r="G36" s="39" t="s">
        <v>18</v>
      </c>
      <c r="H36" s="39" t="s">
        <v>81</v>
      </c>
      <c r="I36" s="39">
        <v>1277</v>
      </c>
    </row>
    <row r="37" spans="1:9">
      <c r="A37" s="39" t="str">
        <f t="shared" si="0"/>
        <v>SKree</v>
      </c>
      <c r="B37" s="39" t="s">
        <v>96</v>
      </c>
      <c r="C37" s="39" t="s">
        <v>120</v>
      </c>
      <c r="D37" s="39" t="s">
        <v>488</v>
      </c>
      <c r="E37" s="40">
        <v>16250</v>
      </c>
      <c r="F37" s="39">
        <f t="shared" ca="1" si="1"/>
        <v>82</v>
      </c>
      <c r="G37" s="39" t="s">
        <v>18</v>
      </c>
      <c r="H37" s="39" t="s">
        <v>19</v>
      </c>
      <c r="I37" s="39">
        <v>944</v>
      </c>
    </row>
    <row r="38" spans="1:9">
      <c r="A38" s="39" t="str">
        <f t="shared" si="0"/>
        <v>FKukk</v>
      </c>
      <c r="B38" s="39" t="s">
        <v>122</v>
      </c>
      <c r="C38" s="39" t="s">
        <v>123</v>
      </c>
      <c r="D38" s="39" t="s">
        <v>488</v>
      </c>
      <c r="E38" s="40">
        <v>30245</v>
      </c>
      <c r="F38" s="39">
        <f t="shared" ca="1" si="1"/>
        <v>43</v>
      </c>
      <c r="G38" s="39" t="s">
        <v>22</v>
      </c>
      <c r="H38" s="39" t="s">
        <v>23</v>
      </c>
      <c r="I38" s="39">
        <v>966</v>
      </c>
    </row>
    <row r="39" spans="1:9">
      <c r="A39" s="39" t="str">
        <f t="shared" si="0"/>
        <v>RKuus</v>
      </c>
      <c r="B39" s="39" t="s">
        <v>125</v>
      </c>
      <c r="C39" s="39" t="s">
        <v>7</v>
      </c>
      <c r="D39" s="39" t="s">
        <v>487</v>
      </c>
      <c r="E39" s="40">
        <v>14451</v>
      </c>
      <c r="F39" s="39">
        <f t="shared" ca="1" si="1"/>
        <v>87</v>
      </c>
      <c r="G39" s="39" t="s">
        <v>18</v>
      </c>
      <c r="H39" s="39" t="s">
        <v>19</v>
      </c>
      <c r="I39" s="39">
        <v>1144</v>
      </c>
    </row>
    <row r="40" spans="1:9">
      <c r="A40" s="39" t="str">
        <f t="shared" si="0"/>
        <v>BKüün</v>
      </c>
      <c r="B40" s="39" t="s">
        <v>127</v>
      </c>
      <c r="C40" s="39" t="s">
        <v>128</v>
      </c>
      <c r="D40" s="39" t="s">
        <v>487</v>
      </c>
      <c r="E40" s="40">
        <v>27649</v>
      </c>
      <c r="F40" s="39">
        <f t="shared" ca="1" si="1"/>
        <v>51</v>
      </c>
      <c r="G40" s="39" t="s">
        <v>56</v>
      </c>
      <c r="H40" s="39" t="s">
        <v>64</v>
      </c>
      <c r="I40" s="39">
        <v>1077</v>
      </c>
    </row>
    <row r="41" spans="1:9">
      <c r="A41" s="39" t="str">
        <f t="shared" si="0"/>
        <v>ELaan</v>
      </c>
      <c r="B41" s="39" t="s">
        <v>79</v>
      </c>
      <c r="C41" s="39" t="s">
        <v>129</v>
      </c>
      <c r="D41" s="39" t="s">
        <v>487</v>
      </c>
      <c r="E41" s="40">
        <v>22141</v>
      </c>
      <c r="F41" s="39">
        <f t="shared" ca="1" si="1"/>
        <v>66</v>
      </c>
      <c r="G41" s="39" t="s">
        <v>35</v>
      </c>
      <c r="H41" s="39" t="s">
        <v>19</v>
      </c>
      <c r="I41" s="39">
        <v>833</v>
      </c>
    </row>
    <row r="42" spans="1:9">
      <c r="A42" s="39" t="str">
        <f t="shared" si="0"/>
        <v>JLaub</v>
      </c>
      <c r="B42" s="39" t="s">
        <v>107</v>
      </c>
      <c r="C42" s="39" t="s">
        <v>131</v>
      </c>
      <c r="D42" s="39" t="s">
        <v>487</v>
      </c>
      <c r="E42" s="40">
        <v>28558</v>
      </c>
      <c r="F42" s="39">
        <f t="shared" ca="1" si="1"/>
        <v>48</v>
      </c>
      <c r="G42" s="39" t="s">
        <v>40</v>
      </c>
      <c r="H42" s="39" t="s">
        <v>41</v>
      </c>
      <c r="I42" s="39">
        <v>1411</v>
      </c>
    </row>
    <row r="43" spans="1:9">
      <c r="A43" s="39" t="str">
        <f t="shared" si="0"/>
        <v>ELepi</v>
      </c>
      <c r="B43" s="39" t="s">
        <v>25</v>
      </c>
      <c r="C43" s="39" t="s">
        <v>133</v>
      </c>
      <c r="D43" s="39" t="s">
        <v>487</v>
      </c>
      <c r="E43" s="40">
        <v>25690</v>
      </c>
      <c r="F43" s="39">
        <f t="shared" ca="1" si="1"/>
        <v>56</v>
      </c>
      <c r="G43" s="39" t="s">
        <v>18</v>
      </c>
      <c r="H43" s="39" t="s">
        <v>81</v>
      </c>
      <c r="I43" s="39">
        <v>1311</v>
      </c>
    </row>
    <row r="44" spans="1:9">
      <c r="A44" s="39" t="str">
        <f t="shared" si="0"/>
        <v>FLepp</v>
      </c>
      <c r="B44" s="39" t="s">
        <v>122</v>
      </c>
      <c r="C44" s="39" t="s">
        <v>4</v>
      </c>
      <c r="D44" s="39" t="s">
        <v>488</v>
      </c>
      <c r="E44" s="40">
        <v>25842</v>
      </c>
      <c r="F44" s="39">
        <f t="shared" ca="1" si="1"/>
        <v>55</v>
      </c>
      <c r="G44" s="39" t="s">
        <v>40</v>
      </c>
      <c r="H44" s="39" t="s">
        <v>135</v>
      </c>
      <c r="I44" s="39">
        <v>2611</v>
      </c>
    </row>
    <row r="45" spans="1:9">
      <c r="A45" s="39" t="str">
        <f t="shared" si="0"/>
        <v>MLigi</v>
      </c>
      <c r="B45" s="39" t="s">
        <v>115</v>
      </c>
      <c r="C45" s="39" t="s">
        <v>137</v>
      </c>
      <c r="D45" s="39" t="s">
        <v>488</v>
      </c>
      <c r="E45" s="40">
        <v>20548</v>
      </c>
      <c r="F45" s="39">
        <f t="shared" ca="1" si="1"/>
        <v>70</v>
      </c>
      <c r="G45" s="39" t="s">
        <v>40</v>
      </c>
      <c r="H45" s="39" t="s">
        <v>135</v>
      </c>
      <c r="I45" s="39">
        <v>2522</v>
      </c>
    </row>
    <row r="46" spans="1:9">
      <c r="A46" s="39" t="str">
        <f t="shared" si="0"/>
        <v>HLind</v>
      </c>
      <c r="B46" s="39" t="s">
        <v>139</v>
      </c>
      <c r="C46" s="39" t="s">
        <v>2</v>
      </c>
      <c r="D46" s="39" t="s">
        <v>488</v>
      </c>
      <c r="E46" s="40">
        <v>25701</v>
      </c>
      <c r="F46" s="39">
        <f t="shared" ca="1" si="1"/>
        <v>56</v>
      </c>
      <c r="G46" s="39" t="s">
        <v>18</v>
      </c>
      <c r="H46" s="39" t="s">
        <v>19</v>
      </c>
      <c r="I46" s="39">
        <v>833</v>
      </c>
    </row>
    <row r="47" spans="1:9">
      <c r="A47" s="39" t="str">
        <f t="shared" si="0"/>
        <v>RLokk</v>
      </c>
      <c r="B47" s="39" t="s">
        <v>141</v>
      </c>
      <c r="C47" s="39" t="s">
        <v>142</v>
      </c>
      <c r="D47" s="39" t="s">
        <v>487</v>
      </c>
      <c r="E47" s="40">
        <v>29957</v>
      </c>
      <c r="F47" s="39">
        <f t="shared" ca="1" si="1"/>
        <v>44</v>
      </c>
      <c r="G47" s="39" t="s">
        <v>18</v>
      </c>
      <c r="H47" s="39" t="s">
        <v>19</v>
      </c>
      <c r="I47" s="39">
        <v>1077</v>
      </c>
    </row>
    <row r="48" spans="1:9">
      <c r="A48" s="39" t="str">
        <f t="shared" si="0"/>
        <v>ELuig</v>
      </c>
      <c r="B48" s="39" t="s">
        <v>144</v>
      </c>
      <c r="C48" s="39" t="s">
        <v>145</v>
      </c>
      <c r="D48" s="39" t="s">
        <v>487</v>
      </c>
      <c r="E48" s="40">
        <v>18766</v>
      </c>
      <c r="F48" s="39">
        <f t="shared" ca="1" si="1"/>
        <v>75</v>
      </c>
      <c r="G48" s="39" t="s">
        <v>18</v>
      </c>
      <c r="H48" s="39" t="s">
        <v>19</v>
      </c>
      <c r="I48" s="39">
        <v>844</v>
      </c>
    </row>
    <row r="49" spans="1:9">
      <c r="A49" s="39" t="str">
        <f t="shared" si="0"/>
        <v>MMaas</v>
      </c>
      <c r="B49" s="39" t="s">
        <v>147</v>
      </c>
      <c r="C49" s="39" t="s">
        <v>148</v>
      </c>
      <c r="D49" s="39" t="s">
        <v>487</v>
      </c>
      <c r="E49" s="40">
        <v>15959</v>
      </c>
      <c r="F49" s="39">
        <f t="shared" ca="1" si="1"/>
        <v>83</v>
      </c>
      <c r="G49" s="39" t="s">
        <v>18</v>
      </c>
      <c r="H49" s="39" t="s">
        <v>19</v>
      </c>
      <c r="I49" s="39">
        <v>1200</v>
      </c>
    </row>
    <row r="50" spans="1:9">
      <c r="A50" s="39" t="str">
        <f t="shared" si="0"/>
        <v>MMaas</v>
      </c>
      <c r="B50" s="39" t="s">
        <v>150</v>
      </c>
      <c r="C50" s="39" t="s">
        <v>148</v>
      </c>
      <c r="D50" s="39" t="s">
        <v>487</v>
      </c>
      <c r="E50" s="40">
        <v>18509</v>
      </c>
      <c r="F50" s="39">
        <f t="shared" ca="1" si="1"/>
        <v>76</v>
      </c>
      <c r="G50" s="39" t="s">
        <v>18</v>
      </c>
      <c r="H50" s="39" t="s">
        <v>19</v>
      </c>
      <c r="I50" s="39">
        <v>1188</v>
      </c>
    </row>
    <row r="51" spans="1:9">
      <c r="A51" s="39" t="str">
        <f t="shared" si="0"/>
        <v>AMalv</v>
      </c>
      <c r="B51" s="39" t="s">
        <v>85</v>
      </c>
      <c r="C51" s="39" t="s">
        <v>152</v>
      </c>
      <c r="D51" s="39" t="s">
        <v>487</v>
      </c>
      <c r="E51" s="40">
        <v>21433</v>
      </c>
      <c r="F51" s="39">
        <f t="shared" ca="1" si="1"/>
        <v>68</v>
      </c>
      <c r="G51" s="39" t="s">
        <v>56</v>
      </c>
      <c r="H51" s="39" t="s">
        <v>64</v>
      </c>
      <c r="I51" s="39">
        <v>1311</v>
      </c>
    </row>
    <row r="52" spans="1:9">
      <c r="A52" s="39" t="str">
        <f t="shared" si="0"/>
        <v>TMark</v>
      </c>
      <c r="B52" s="39" t="s">
        <v>154</v>
      </c>
      <c r="C52" s="39" t="s">
        <v>155</v>
      </c>
      <c r="D52" s="39" t="s">
        <v>488</v>
      </c>
      <c r="E52" s="40">
        <v>30186</v>
      </c>
      <c r="F52" s="39">
        <f t="shared" ca="1" si="1"/>
        <v>44</v>
      </c>
      <c r="G52" s="39" t="s">
        <v>35</v>
      </c>
      <c r="H52" s="39" t="s">
        <v>19</v>
      </c>
      <c r="I52" s="39">
        <v>833</v>
      </c>
    </row>
    <row r="53" spans="1:9">
      <c r="A53" s="39" t="str">
        <f t="shared" si="0"/>
        <v>AMarm</v>
      </c>
      <c r="B53" s="39" t="s">
        <v>157</v>
      </c>
      <c r="C53" s="39" t="s">
        <v>158</v>
      </c>
      <c r="D53" s="39" t="s">
        <v>487</v>
      </c>
      <c r="E53" s="40">
        <v>16286</v>
      </c>
      <c r="F53" s="39">
        <f t="shared" ca="1" si="1"/>
        <v>82</v>
      </c>
      <c r="G53" s="39" t="s">
        <v>18</v>
      </c>
      <c r="H53" s="39" t="s">
        <v>90</v>
      </c>
      <c r="I53" s="39">
        <v>1577</v>
      </c>
    </row>
    <row r="54" spans="1:9">
      <c r="A54" s="39" t="str">
        <f t="shared" si="0"/>
        <v>RMeig</v>
      </c>
      <c r="B54" s="39" t="s">
        <v>46</v>
      </c>
      <c r="C54" s="39" t="s">
        <v>160</v>
      </c>
      <c r="D54" s="39" t="s">
        <v>487</v>
      </c>
      <c r="E54" s="40">
        <v>16607</v>
      </c>
      <c r="F54" s="39">
        <f t="shared" ca="1" si="1"/>
        <v>81</v>
      </c>
      <c r="G54" s="39" t="s">
        <v>35</v>
      </c>
      <c r="H54" s="39" t="s">
        <v>19</v>
      </c>
      <c r="I54" s="39">
        <v>1066</v>
      </c>
    </row>
    <row r="55" spans="1:9">
      <c r="A55" s="39" t="str">
        <f t="shared" si="0"/>
        <v>AMeis</v>
      </c>
      <c r="B55" s="39" t="s">
        <v>162</v>
      </c>
      <c r="C55" s="39" t="s">
        <v>163</v>
      </c>
      <c r="D55" s="39" t="s">
        <v>487</v>
      </c>
      <c r="E55" s="40">
        <v>15328</v>
      </c>
      <c r="F55" s="39">
        <f t="shared" ca="1" si="1"/>
        <v>84</v>
      </c>
      <c r="G55" s="39" t="s">
        <v>35</v>
      </c>
      <c r="H55" s="39" t="s">
        <v>76</v>
      </c>
      <c r="I55" s="39">
        <v>2522</v>
      </c>
    </row>
    <row r="56" spans="1:9">
      <c r="A56" s="39" t="str">
        <f t="shared" si="0"/>
        <v>AMeri</v>
      </c>
      <c r="B56" s="39" t="s">
        <v>165</v>
      </c>
      <c r="C56" s="39" t="s">
        <v>166</v>
      </c>
      <c r="D56" s="39" t="s">
        <v>487</v>
      </c>
      <c r="E56" s="40">
        <v>19960</v>
      </c>
      <c r="F56" s="39">
        <f t="shared" ca="1" si="1"/>
        <v>72</v>
      </c>
      <c r="G56" s="39" t="s">
        <v>56</v>
      </c>
      <c r="H56" s="39" t="s">
        <v>64</v>
      </c>
      <c r="I56" s="39">
        <v>1044</v>
      </c>
    </row>
    <row r="57" spans="1:9">
      <c r="A57" s="39" t="str">
        <f t="shared" si="0"/>
        <v>KMets</v>
      </c>
      <c r="B57" s="39" t="s">
        <v>59</v>
      </c>
      <c r="C57" s="39" t="s">
        <v>168</v>
      </c>
      <c r="D57" s="39" t="s">
        <v>487</v>
      </c>
      <c r="E57" s="40">
        <v>22708</v>
      </c>
      <c r="F57" s="39">
        <f t="shared" ca="1" si="1"/>
        <v>64</v>
      </c>
      <c r="G57" s="39" t="s">
        <v>18</v>
      </c>
      <c r="H57" s="39" t="s">
        <v>90</v>
      </c>
      <c r="I57" s="39">
        <v>1533</v>
      </c>
    </row>
    <row r="58" spans="1:9">
      <c r="A58" s="39" t="str">
        <f t="shared" si="0"/>
        <v>AMiks</v>
      </c>
      <c r="B58" s="39" t="s">
        <v>170</v>
      </c>
      <c r="C58" s="39" t="s">
        <v>171</v>
      </c>
      <c r="D58" s="39" t="s">
        <v>487</v>
      </c>
      <c r="E58" s="40">
        <v>26726</v>
      </c>
      <c r="F58" s="39">
        <f t="shared" ca="1" si="1"/>
        <v>53</v>
      </c>
      <c r="G58" s="39" t="s">
        <v>31</v>
      </c>
      <c r="H58" s="39" t="s">
        <v>76</v>
      </c>
      <c r="I58" s="39">
        <v>3288</v>
      </c>
    </row>
    <row r="59" spans="1:9">
      <c r="A59" s="39" t="str">
        <f t="shared" si="0"/>
        <v>KMill</v>
      </c>
      <c r="B59" s="39" t="s">
        <v>173</v>
      </c>
      <c r="C59" s="39" t="s">
        <v>174</v>
      </c>
      <c r="D59" s="39" t="s">
        <v>488</v>
      </c>
      <c r="E59" s="40">
        <v>29842</v>
      </c>
      <c r="F59" s="39">
        <f t="shared" ca="1" si="1"/>
        <v>45</v>
      </c>
      <c r="G59" s="39" t="s">
        <v>18</v>
      </c>
      <c r="H59" s="39" t="s">
        <v>19</v>
      </c>
      <c r="I59" s="39">
        <v>944</v>
      </c>
    </row>
    <row r="60" spans="1:9">
      <c r="A60" s="39" t="str">
        <f t="shared" si="0"/>
        <v>RMuld</v>
      </c>
      <c r="B60" s="39" t="s">
        <v>46</v>
      </c>
      <c r="C60" s="39" t="s">
        <v>176</v>
      </c>
      <c r="D60" s="39" t="s">
        <v>487</v>
      </c>
      <c r="E60" s="40">
        <v>25653</v>
      </c>
      <c r="F60" s="39">
        <f t="shared" ca="1" si="1"/>
        <v>56</v>
      </c>
      <c r="G60" s="39" t="s">
        <v>18</v>
      </c>
      <c r="H60" s="39" t="s">
        <v>19</v>
      </c>
      <c r="I60" s="39">
        <v>1322</v>
      </c>
    </row>
    <row r="61" spans="1:9">
      <c r="A61" s="39" t="str">
        <f t="shared" si="0"/>
        <v>VMäes</v>
      </c>
      <c r="B61" s="39" t="s">
        <v>178</v>
      </c>
      <c r="C61" s="39" t="s">
        <v>179</v>
      </c>
      <c r="D61" s="39" t="s">
        <v>488</v>
      </c>
      <c r="E61" s="40">
        <v>21612</v>
      </c>
      <c r="F61" s="39">
        <f t="shared" ca="1" si="1"/>
        <v>67</v>
      </c>
      <c r="G61" s="39" t="s">
        <v>31</v>
      </c>
      <c r="H61" s="39" t="s">
        <v>23</v>
      </c>
      <c r="I61" s="39">
        <v>1244</v>
      </c>
    </row>
    <row r="62" spans="1:9">
      <c r="A62" s="39" t="str">
        <f t="shared" si="0"/>
        <v>KMägi</v>
      </c>
      <c r="B62" s="39" t="s">
        <v>101</v>
      </c>
      <c r="C62" s="39" t="s">
        <v>181</v>
      </c>
      <c r="D62" s="39" t="s">
        <v>487</v>
      </c>
      <c r="E62" s="40">
        <v>29014</v>
      </c>
      <c r="F62" s="39">
        <f t="shared" ca="1" si="1"/>
        <v>47</v>
      </c>
      <c r="G62" s="39" t="s">
        <v>22</v>
      </c>
      <c r="H62" s="39" t="s">
        <v>182</v>
      </c>
      <c r="I62" s="39">
        <v>1211</v>
      </c>
    </row>
    <row r="63" spans="1:9">
      <c r="A63" s="39" t="str">
        <f t="shared" si="0"/>
        <v>TMüll</v>
      </c>
      <c r="B63" s="39" t="s">
        <v>184</v>
      </c>
      <c r="C63" s="39" t="s">
        <v>185</v>
      </c>
      <c r="D63" s="39" t="s">
        <v>487</v>
      </c>
      <c r="E63" s="40">
        <v>24719</v>
      </c>
      <c r="F63" s="39">
        <f t="shared" ca="1" si="1"/>
        <v>59</v>
      </c>
      <c r="G63" s="39" t="s">
        <v>22</v>
      </c>
      <c r="H63" s="39" t="s">
        <v>44</v>
      </c>
      <c r="I63" s="39">
        <v>2311</v>
      </c>
    </row>
    <row r="64" spans="1:9">
      <c r="A64" s="39" t="str">
        <f t="shared" si="0"/>
        <v>RMüür</v>
      </c>
      <c r="B64" s="39" t="s">
        <v>46</v>
      </c>
      <c r="C64" s="39" t="s">
        <v>187</v>
      </c>
      <c r="D64" s="39" t="s">
        <v>487</v>
      </c>
      <c r="E64" s="40">
        <v>18730</v>
      </c>
      <c r="F64" s="39">
        <f t="shared" ca="1" si="1"/>
        <v>75</v>
      </c>
      <c r="G64" s="39" t="s">
        <v>18</v>
      </c>
      <c r="H64" s="39" t="s">
        <v>27</v>
      </c>
      <c r="I64" s="39">
        <v>1288</v>
      </c>
    </row>
    <row r="65" spans="1:9">
      <c r="A65" s="39" t="str">
        <f t="shared" si="0"/>
        <v>PNaab</v>
      </c>
      <c r="B65" s="39" t="s">
        <v>189</v>
      </c>
      <c r="C65" s="39" t="s">
        <v>190</v>
      </c>
      <c r="D65" s="39" t="s">
        <v>487</v>
      </c>
      <c r="E65" s="40">
        <v>24097</v>
      </c>
      <c r="F65" s="39">
        <f t="shared" ca="1" si="1"/>
        <v>60</v>
      </c>
      <c r="G65" s="39" t="s">
        <v>56</v>
      </c>
      <c r="H65" s="39" t="s">
        <v>64</v>
      </c>
      <c r="I65" s="39">
        <v>1166</v>
      </c>
    </row>
    <row r="66" spans="1:9">
      <c r="A66" s="39" t="str">
        <f t="shared" ref="A66:A100" si="2">LEFT(B66,1) &amp; LEFT(C66,4)</f>
        <v>JNoor</v>
      </c>
      <c r="B66" s="39" t="s">
        <v>107</v>
      </c>
      <c r="C66" s="39" t="s">
        <v>192</v>
      </c>
      <c r="D66" s="39" t="s">
        <v>487</v>
      </c>
      <c r="E66" s="40">
        <v>30376</v>
      </c>
      <c r="F66" s="39">
        <f t="shared" ref="F66:F100" ca="1" si="3">INT((TODAY()-E66)/365.25)</f>
        <v>43</v>
      </c>
      <c r="G66" s="39" t="s">
        <v>22</v>
      </c>
      <c r="H66" s="39" t="s">
        <v>182</v>
      </c>
      <c r="I66" s="39">
        <v>1288</v>
      </c>
    </row>
    <row r="67" spans="1:9">
      <c r="A67" s="39" t="str">
        <f t="shared" si="2"/>
        <v>ANora</v>
      </c>
      <c r="B67" s="39" t="s">
        <v>165</v>
      </c>
      <c r="C67" s="39" t="s">
        <v>194</v>
      </c>
      <c r="D67" s="39" t="s">
        <v>487</v>
      </c>
      <c r="E67" s="40">
        <v>29453</v>
      </c>
      <c r="F67" s="39">
        <f t="shared" ca="1" si="3"/>
        <v>46</v>
      </c>
      <c r="G67" s="39" t="s">
        <v>18</v>
      </c>
      <c r="H67" s="39" t="s">
        <v>19</v>
      </c>
      <c r="I67" s="39">
        <v>1188</v>
      </c>
    </row>
    <row r="68" spans="1:9">
      <c r="A68" s="39" t="str">
        <f t="shared" si="2"/>
        <v>ANora</v>
      </c>
      <c r="B68" s="39" t="s">
        <v>170</v>
      </c>
      <c r="C68" s="39" t="s">
        <v>194</v>
      </c>
      <c r="D68" s="39" t="s">
        <v>487</v>
      </c>
      <c r="E68" s="40">
        <v>23535</v>
      </c>
      <c r="F68" s="39">
        <f t="shared" ca="1" si="3"/>
        <v>62</v>
      </c>
      <c r="G68" s="39" t="s">
        <v>18</v>
      </c>
      <c r="H68" s="39" t="s">
        <v>19</v>
      </c>
      <c r="I68" s="39">
        <v>1033</v>
      </c>
    </row>
    <row r="69" spans="1:9">
      <c r="A69" s="39" t="str">
        <f t="shared" si="2"/>
        <v>ANõmm</v>
      </c>
      <c r="B69" s="39" t="s">
        <v>197</v>
      </c>
      <c r="C69" s="39" t="s">
        <v>198</v>
      </c>
      <c r="D69" s="39" t="s">
        <v>487</v>
      </c>
      <c r="E69" s="40">
        <v>28359</v>
      </c>
      <c r="F69" s="39">
        <f t="shared" ca="1" si="3"/>
        <v>49</v>
      </c>
      <c r="G69" s="39" t="s">
        <v>56</v>
      </c>
      <c r="H69" s="39" t="s">
        <v>64</v>
      </c>
      <c r="I69" s="39">
        <v>1288</v>
      </c>
    </row>
    <row r="70" spans="1:9">
      <c r="A70" s="39" t="str">
        <f t="shared" si="2"/>
        <v>AOks</v>
      </c>
      <c r="B70" s="39" t="s">
        <v>170</v>
      </c>
      <c r="C70" s="39" t="s">
        <v>200</v>
      </c>
      <c r="D70" s="39" t="s">
        <v>487</v>
      </c>
      <c r="E70" s="40">
        <v>18276</v>
      </c>
      <c r="F70" s="39">
        <f t="shared" ca="1" si="3"/>
        <v>76</v>
      </c>
      <c r="G70" s="39" t="s">
        <v>56</v>
      </c>
      <c r="H70" s="39" t="s">
        <v>64</v>
      </c>
      <c r="I70" s="39">
        <v>1166</v>
      </c>
    </row>
    <row r="71" spans="1:9">
      <c r="A71" s="39" t="str">
        <f t="shared" si="2"/>
        <v>KOks</v>
      </c>
      <c r="B71" s="39" t="s">
        <v>202</v>
      </c>
      <c r="C71" s="39" t="s">
        <v>200</v>
      </c>
      <c r="D71" s="39" t="s">
        <v>488</v>
      </c>
      <c r="E71" s="40">
        <v>21442</v>
      </c>
      <c r="F71" s="39">
        <f t="shared" ca="1" si="3"/>
        <v>68</v>
      </c>
      <c r="G71" s="39" t="s">
        <v>56</v>
      </c>
      <c r="H71" s="39" t="s">
        <v>57</v>
      </c>
      <c r="I71" s="39">
        <v>1044</v>
      </c>
    </row>
    <row r="72" spans="1:9">
      <c r="A72" s="39" t="str">
        <f t="shared" si="2"/>
        <v>ROksp</v>
      </c>
      <c r="B72" s="39" t="s">
        <v>46</v>
      </c>
      <c r="C72" s="39" t="s">
        <v>204</v>
      </c>
      <c r="D72" s="39" t="s">
        <v>487</v>
      </c>
      <c r="E72" s="40">
        <v>30109</v>
      </c>
      <c r="F72" s="39">
        <f t="shared" ca="1" si="3"/>
        <v>44</v>
      </c>
      <c r="G72" s="39" t="s">
        <v>22</v>
      </c>
      <c r="H72" s="39" t="s">
        <v>182</v>
      </c>
      <c r="I72" s="39">
        <v>1088</v>
      </c>
    </row>
    <row r="73" spans="1:9">
      <c r="A73" s="39" t="str">
        <f t="shared" si="2"/>
        <v>APaju</v>
      </c>
      <c r="B73" s="39" t="s">
        <v>206</v>
      </c>
      <c r="C73" s="39" t="s">
        <v>5</v>
      </c>
      <c r="D73" s="39" t="s">
        <v>488</v>
      </c>
      <c r="E73" s="40">
        <v>29715</v>
      </c>
      <c r="F73" s="39">
        <f t="shared" ca="1" si="3"/>
        <v>45</v>
      </c>
      <c r="G73" s="39" t="s">
        <v>51</v>
      </c>
      <c r="H73" s="39" t="s">
        <v>23</v>
      </c>
      <c r="I73" s="39">
        <v>844</v>
      </c>
    </row>
    <row r="74" spans="1:9">
      <c r="A74" s="39" t="str">
        <f t="shared" si="2"/>
        <v>HPaju</v>
      </c>
      <c r="B74" s="39" t="s">
        <v>208</v>
      </c>
      <c r="C74" s="39" t="s">
        <v>209</v>
      </c>
      <c r="D74" s="39" t="s">
        <v>487</v>
      </c>
      <c r="E74" s="40">
        <v>29359</v>
      </c>
      <c r="F74" s="39">
        <f t="shared" ca="1" si="3"/>
        <v>46</v>
      </c>
      <c r="G74" s="39" t="s">
        <v>18</v>
      </c>
      <c r="H74" s="39" t="s">
        <v>19</v>
      </c>
      <c r="I74" s="39">
        <v>1266</v>
      </c>
    </row>
    <row r="75" spans="1:9">
      <c r="A75" s="39" t="str">
        <f t="shared" si="2"/>
        <v>SParr</v>
      </c>
      <c r="B75" s="39" t="s">
        <v>211</v>
      </c>
      <c r="C75" s="39" t="s">
        <v>212</v>
      </c>
      <c r="D75" s="39" t="s">
        <v>488</v>
      </c>
      <c r="E75" s="40">
        <v>24734</v>
      </c>
      <c r="F75" s="39">
        <f t="shared" ca="1" si="3"/>
        <v>59</v>
      </c>
      <c r="G75" s="39" t="s">
        <v>35</v>
      </c>
      <c r="H75" s="39" t="s">
        <v>19</v>
      </c>
      <c r="I75" s="39">
        <v>1188</v>
      </c>
    </row>
    <row r="76" spans="1:9">
      <c r="A76" s="39" t="str">
        <f t="shared" si="2"/>
        <v>EPart</v>
      </c>
      <c r="B76" s="39" t="s">
        <v>214</v>
      </c>
      <c r="C76" s="39" t="s">
        <v>215</v>
      </c>
      <c r="D76" s="39" t="s">
        <v>487</v>
      </c>
      <c r="E76" s="40">
        <v>28111</v>
      </c>
      <c r="F76" s="39">
        <f t="shared" ca="1" si="3"/>
        <v>49</v>
      </c>
      <c r="G76" s="39" t="s">
        <v>18</v>
      </c>
      <c r="H76" s="39" t="s">
        <v>27</v>
      </c>
      <c r="I76" s="39">
        <v>1433</v>
      </c>
    </row>
    <row r="77" spans="1:9">
      <c r="A77" s="39" t="str">
        <f t="shared" si="2"/>
        <v>MPaul</v>
      </c>
      <c r="B77" s="39" t="s">
        <v>147</v>
      </c>
      <c r="C77" s="39" t="s">
        <v>217</v>
      </c>
      <c r="D77" s="39" t="s">
        <v>487</v>
      </c>
      <c r="E77" s="40">
        <v>26899</v>
      </c>
      <c r="F77" s="39">
        <f t="shared" ca="1" si="3"/>
        <v>53</v>
      </c>
      <c r="G77" s="39" t="s">
        <v>18</v>
      </c>
      <c r="H77" s="39" t="s">
        <v>19</v>
      </c>
      <c r="I77" s="39">
        <v>1255</v>
      </c>
    </row>
    <row r="78" spans="1:9">
      <c r="A78" s="39" t="str">
        <f t="shared" si="2"/>
        <v>HPeda</v>
      </c>
      <c r="B78" s="39" t="s">
        <v>208</v>
      </c>
      <c r="C78" s="39" t="s">
        <v>219</v>
      </c>
      <c r="D78" s="39" t="s">
        <v>487</v>
      </c>
      <c r="E78" s="40">
        <v>25410</v>
      </c>
      <c r="F78" s="39">
        <f t="shared" ca="1" si="3"/>
        <v>57</v>
      </c>
      <c r="G78" s="39" t="s">
        <v>56</v>
      </c>
      <c r="H78" s="39" t="s">
        <v>64</v>
      </c>
      <c r="I78" s="39">
        <v>1188</v>
      </c>
    </row>
    <row r="79" spans="1:9">
      <c r="A79" s="39" t="str">
        <f t="shared" si="2"/>
        <v>MPetr</v>
      </c>
      <c r="B79" s="39" t="s">
        <v>109</v>
      </c>
      <c r="C79" s="39" t="s">
        <v>221</v>
      </c>
      <c r="D79" s="39" t="s">
        <v>487</v>
      </c>
      <c r="E79" s="40">
        <v>30268</v>
      </c>
      <c r="F79" s="39">
        <f t="shared" ca="1" si="3"/>
        <v>43</v>
      </c>
      <c r="G79" s="39" t="s">
        <v>18</v>
      </c>
      <c r="H79" s="39" t="s">
        <v>19</v>
      </c>
      <c r="I79" s="39">
        <v>955</v>
      </c>
    </row>
    <row r="80" spans="1:9">
      <c r="A80" s="39" t="str">
        <f t="shared" si="2"/>
        <v>IPiir</v>
      </c>
      <c r="B80" s="39" t="s">
        <v>223</v>
      </c>
      <c r="C80" s="39" t="s">
        <v>224</v>
      </c>
      <c r="D80" s="39" t="s">
        <v>488</v>
      </c>
      <c r="E80" s="40">
        <v>27621</v>
      </c>
      <c r="F80" s="39">
        <f t="shared" ca="1" si="3"/>
        <v>51</v>
      </c>
      <c r="G80" s="39" t="s">
        <v>18</v>
      </c>
      <c r="H80" s="39" t="s">
        <v>19</v>
      </c>
      <c r="I80" s="39">
        <v>1166</v>
      </c>
    </row>
    <row r="81" spans="1:9">
      <c r="A81" s="39" t="str">
        <f t="shared" si="2"/>
        <v>APulk</v>
      </c>
      <c r="B81" s="39" t="s">
        <v>85</v>
      </c>
      <c r="C81" s="39" t="s">
        <v>226</v>
      </c>
      <c r="D81" s="39" t="s">
        <v>487</v>
      </c>
      <c r="E81" s="40">
        <v>15448</v>
      </c>
      <c r="F81" s="39">
        <f t="shared" ca="1" si="3"/>
        <v>84</v>
      </c>
      <c r="G81" s="39" t="s">
        <v>56</v>
      </c>
      <c r="H81" s="39" t="s">
        <v>227</v>
      </c>
      <c r="I81" s="39">
        <v>744</v>
      </c>
    </row>
    <row r="82" spans="1:9">
      <c r="A82" s="39" t="str">
        <f t="shared" si="2"/>
        <v>APõld</v>
      </c>
      <c r="B82" s="39" t="s">
        <v>229</v>
      </c>
      <c r="C82" s="39" t="s">
        <v>230</v>
      </c>
      <c r="D82" s="39" t="s">
        <v>488</v>
      </c>
      <c r="E82" s="40">
        <v>21103</v>
      </c>
      <c r="F82" s="39">
        <f t="shared" ca="1" si="3"/>
        <v>68</v>
      </c>
      <c r="G82" s="39" t="s">
        <v>35</v>
      </c>
      <c r="H82" s="39" t="s">
        <v>36</v>
      </c>
      <c r="I82" s="39">
        <v>1288</v>
      </c>
    </row>
    <row r="83" spans="1:9">
      <c r="A83" s="39" t="str">
        <f t="shared" si="2"/>
        <v>EPõld</v>
      </c>
      <c r="B83" s="39" t="s">
        <v>232</v>
      </c>
      <c r="C83" s="39" t="s">
        <v>230</v>
      </c>
      <c r="D83" s="39" t="s">
        <v>488</v>
      </c>
      <c r="E83" s="40">
        <v>21601</v>
      </c>
      <c r="F83" s="39">
        <f t="shared" ca="1" si="3"/>
        <v>67</v>
      </c>
      <c r="G83" s="39" t="s">
        <v>51</v>
      </c>
      <c r="H83" s="39" t="s">
        <v>23</v>
      </c>
      <c r="I83" s="39">
        <v>1066</v>
      </c>
    </row>
    <row r="84" spans="1:9">
      <c r="A84" s="39" t="str">
        <f t="shared" si="2"/>
        <v>MPõld</v>
      </c>
      <c r="B84" s="39" t="s">
        <v>115</v>
      </c>
      <c r="C84" s="39" t="s">
        <v>234</v>
      </c>
      <c r="D84" s="39" t="s">
        <v>488</v>
      </c>
      <c r="E84" s="40">
        <v>23200</v>
      </c>
      <c r="F84" s="39">
        <f t="shared" ca="1" si="3"/>
        <v>63</v>
      </c>
      <c r="G84" s="39" t="s">
        <v>18</v>
      </c>
      <c r="H84" s="39" t="s">
        <v>19</v>
      </c>
      <c r="I84" s="39">
        <v>1077</v>
      </c>
    </row>
    <row r="85" spans="1:9">
      <c r="A85" s="39" t="str">
        <f t="shared" si="2"/>
        <v>HRaid</v>
      </c>
      <c r="B85" s="39" t="s">
        <v>236</v>
      </c>
      <c r="C85" s="39" t="s">
        <v>237</v>
      </c>
      <c r="D85" s="39" t="s">
        <v>488</v>
      </c>
      <c r="E85" s="40">
        <v>27884</v>
      </c>
      <c r="F85" s="39">
        <f t="shared" ca="1" si="3"/>
        <v>50</v>
      </c>
      <c r="G85" s="39" t="s">
        <v>22</v>
      </c>
      <c r="H85" s="39" t="s">
        <v>23</v>
      </c>
      <c r="I85" s="39">
        <v>1066</v>
      </c>
    </row>
    <row r="86" spans="1:9">
      <c r="A86" s="39" t="str">
        <f t="shared" si="2"/>
        <v>TRaja</v>
      </c>
      <c r="B86" s="39" t="s">
        <v>154</v>
      </c>
      <c r="C86" s="39" t="s">
        <v>239</v>
      </c>
      <c r="D86" s="39" t="s">
        <v>488</v>
      </c>
      <c r="E86" s="40">
        <v>26252</v>
      </c>
      <c r="F86" s="39">
        <f t="shared" ca="1" si="3"/>
        <v>54</v>
      </c>
      <c r="G86" s="39" t="s">
        <v>56</v>
      </c>
      <c r="H86" s="39" t="s">
        <v>57</v>
      </c>
      <c r="I86" s="39">
        <v>1188</v>
      </c>
    </row>
    <row r="87" spans="1:9">
      <c r="A87" s="39" t="str">
        <f t="shared" si="2"/>
        <v>ARand</v>
      </c>
      <c r="B87" s="39" t="s">
        <v>241</v>
      </c>
      <c r="C87" s="39" t="s">
        <v>242</v>
      </c>
      <c r="D87" s="39" t="s">
        <v>488</v>
      </c>
      <c r="E87" s="40">
        <v>14960</v>
      </c>
      <c r="F87" s="39">
        <f t="shared" ca="1" si="3"/>
        <v>85</v>
      </c>
      <c r="G87" s="39" t="s">
        <v>51</v>
      </c>
      <c r="H87" s="39" t="s">
        <v>52</v>
      </c>
      <c r="I87" s="39">
        <v>800</v>
      </c>
    </row>
    <row r="88" spans="1:9">
      <c r="A88" s="39" t="str">
        <f t="shared" si="2"/>
        <v>ARaud</v>
      </c>
      <c r="B88" s="39" t="s">
        <v>157</v>
      </c>
      <c r="C88" s="39" t="s">
        <v>244</v>
      </c>
      <c r="D88" s="39" t="s">
        <v>487</v>
      </c>
      <c r="E88" s="40">
        <v>29698</v>
      </c>
      <c r="F88" s="39">
        <f t="shared" ca="1" si="3"/>
        <v>45</v>
      </c>
      <c r="G88" s="39" t="s">
        <v>22</v>
      </c>
      <c r="H88" s="39" t="s">
        <v>182</v>
      </c>
      <c r="I88" s="39">
        <v>1166</v>
      </c>
    </row>
    <row r="89" spans="1:9">
      <c r="A89" s="39" t="str">
        <f t="shared" si="2"/>
        <v>MRoos</v>
      </c>
      <c r="B89" s="39" t="s">
        <v>150</v>
      </c>
      <c r="C89" s="39" t="s">
        <v>246</v>
      </c>
      <c r="D89" s="39" t="s">
        <v>487</v>
      </c>
      <c r="E89" s="40">
        <v>26257</v>
      </c>
      <c r="F89" s="39">
        <f t="shared" ca="1" si="3"/>
        <v>54</v>
      </c>
      <c r="G89" s="39" t="s">
        <v>56</v>
      </c>
      <c r="H89" s="39" t="s">
        <v>64</v>
      </c>
      <c r="I89" s="39">
        <v>1511</v>
      </c>
    </row>
    <row r="90" spans="1:9">
      <c r="A90" s="39" t="str">
        <f t="shared" si="2"/>
        <v>KSalu</v>
      </c>
      <c r="B90" s="39" t="s">
        <v>16</v>
      </c>
      <c r="C90" s="39" t="s">
        <v>248</v>
      </c>
      <c r="D90" s="39" t="s">
        <v>487</v>
      </c>
      <c r="E90" s="40">
        <v>17825</v>
      </c>
      <c r="F90" s="39">
        <f t="shared" ca="1" si="3"/>
        <v>77</v>
      </c>
      <c r="G90" s="39" t="s">
        <v>35</v>
      </c>
      <c r="H90" s="39" t="s">
        <v>57</v>
      </c>
      <c r="I90" s="39">
        <v>1100</v>
      </c>
    </row>
    <row r="91" spans="1:9">
      <c r="A91" s="39" t="str">
        <f t="shared" si="2"/>
        <v>ASalu</v>
      </c>
      <c r="B91" s="39" t="s">
        <v>250</v>
      </c>
      <c r="C91" s="39" t="s">
        <v>248</v>
      </c>
      <c r="D91" s="39" t="s">
        <v>487</v>
      </c>
      <c r="E91" s="40">
        <v>17865</v>
      </c>
      <c r="F91" s="39">
        <f t="shared" ca="1" si="3"/>
        <v>77</v>
      </c>
      <c r="G91" s="39" t="s">
        <v>18</v>
      </c>
      <c r="H91" s="39" t="s">
        <v>19</v>
      </c>
      <c r="I91" s="39">
        <v>1288</v>
      </c>
    </row>
    <row r="92" spans="1:9">
      <c r="A92" s="39" t="str">
        <f t="shared" si="2"/>
        <v>KSalu</v>
      </c>
      <c r="B92" s="39" t="s">
        <v>252</v>
      </c>
      <c r="C92" s="39" t="s">
        <v>248</v>
      </c>
      <c r="D92" s="39" t="s">
        <v>487</v>
      </c>
      <c r="E92" s="40">
        <v>26075</v>
      </c>
      <c r="F92" s="39">
        <f t="shared" ca="1" si="3"/>
        <v>55</v>
      </c>
      <c r="G92" s="39" t="s">
        <v>18</v>
      </c>
      <c r="H92" s="39" t="s">
        <v>19</v>
      </c>
      <c r="I92" s="39">
        <v>1288</v>
      </c>
    </row>
    <row r="93" spans="1:9">
      <c r="A93" s="39" t="str">
        <f t="shared" si="2"/>
        <v>ESalu</v>
      </c>
      <c r="B93" s="39" t="s">
        <v>254</v>
      </c>
      <c r="C93" s="39" t="s">
        <v>255</v>
      </c>
      <c r="D93" s="39" t="s">
        <v>487</v>
      </c>
      <c r="E93" s="40">
        <v>25737</v>
      </c>
      <c r="F93" s="39">
        <f t="shared" ca="1" si="3"/>
        <v>56</v>
      </c>
      <c r="G93" s="39" t="s">
        <v>22</v>
      </c>
      <c r="H93" s="39" t="s">
        <v>76</v>
      </c>
      <c r="I93" s="39">
        <v>4055</v>
      </c>
    </row>
    <row r="94" spans="1:9">
      <c r="A94" s="39" t="str">
        <f t="shared" si="2"/>
        <v>ESara</v>
      </c>
      <c r="B94" s="39" t="s">
        <v>257</v>
      </c>
      <c r="C94" s="39" t="s">
        <v>258</v>
      </c>
      <c r="D94" s="39" t="s">
        <v>488</v>
      </c>
      <c r="E94" s="40">
        <v>16991</v>
      </c>
      <c r="F94" s="39">
        <f t="shared" ca="1" si="3"/>
        <v>80</v>
      </c>
      <c r="G94" s="39" t="s">
        <v>40</v>
      </c>
      <c r="H94" s="39" t="s">
        <v>41</v>
      </c>
      <c r="I94" s="39">
        <v>1411</v>
      </c>
    </row>
    <row r="95" spans="1:9">
      <c r="A95" s="39" t="str">
        <f t="shared" si="2"/>
        <v>TToom</v>
      </c>
      <c r="B95" s="39" t="s">
        <v>154</v>
      </c>
      <c r="C95" s="39" t="s">
        <v>260</v>
      </c>
      <c r="D95" s="39" t="s">
        <v>488</v>
      </c>
      <c r="E95" s="40">
        <v>16823</v>
      </c>
      <c r="F95" s="39">
        <f t="shared" ca="1" si="3"/>
        <v>80</v>
      </c>
      <c r="G95" s="39" t="s">
        <v>51</v>
      </c>
      <c r="H95" s="39" t="s">
        <v>52</v>
      </c>
      <c r="I95" s="39">
        <v>722</v>
      </c>
    </row>
    <row r="96" spans="1:9">
      <c r="A96" s="39" t="str">
        <f t="shared" si="2"/>
        <v>JTubi</v>
      </c>
      <c r="B96" s="39" t="s">
        <v>262</v>
      </c>
      <c r="C96" s="39" t="s">
        <v>263</v>
      </c>
      <c r="D96" s="39" t="s">
        <v>488</v>
      </c>
      <c r="E96" s="40">
        <v>19238</v>
      </c>
      <c r="F96" s="39">
        <f t="shared" ca="1" si="3"/>
        <v>74</v>
      </c>
      <c r="G96" s="39" t="s">
        <v>22</v>
      </c>
      <c r="H96" s="39" t="s">
        <v>23</v>
      </c>
      <c r="I96" s="39">
        <v>955</v>
      </c>
    </row>
    <row r="97" spans="1:9">
      <c r="A97" s="39" t="str">
        <f t="shared" si="2"/>
        <v>ATubi</v>
      </c>
      <c r="B97" s="39" t="s">
        <v>265</v>
      </c>
      <c r="C97" s="39" t="s">
        <v>263</v>
      </c>
      <c r="D97" s="39" t="s">
        <v>487</v>
      </c>
      <c r="E97" s="40">
        <v>21555</v>
      </c>
      <c r="F97" s="39">
        <f t="shared" ca="1" si="3"/>
        <v>67</v>
      </c>
      <c r="G97" s="39" t="s">
        <v>18</v>
      </c>
      <c r="H97" s="39" t="s">
        <v>81</v>
      </c>
      <c r="I97" s="39">
        <v>1500</v>
      </c>
    </row>
    <row r="98" spans="1:9">
      <c r="A98" s="39" t="str">
        <f t="shared" si="2"/>
        <v>KVees</v>
      </c>
      <c r="B98" s="39" t="s">
        <v>267</v>
      </c>
      <c r="C98" s="39" t="s">
        <v>268</v>
      </c>
      <c r="D98" s="39" t="s">
        <v>488</v>
      </c>
      <c r="E98" s="40">
        <v>23484</v>
      </c>
      <c r="F98" s="39">
        <f t="shared" ca="1" si="3"/>
        <v>62</v>
      </c>
      <c r="G98" s="39" t="s">
        <v>40</v>
      </c>
      <c r="H98" s="39" t="s">
        <v>269</v>
      </c>
      <c r="I98" s="39">
        <v>1077</v>
      </c>
    </row>
    <row r="99" spans="1:9">
      <c r="A99" s="39" t="str">
        <f t="shared" si="2"/>
        <v>KVees</v>
      </c>
      <c r="B99" s="39" t="s">
        <v>271</v>
      </c>
      <c r="C99" s="39" t="s">
        <v>268</v>
      </c>
      <c r="D99" s="39" t="s">
        <v>487</v>
      </c>
      <c r="E99" s="40">
        <v>19704</v>
      </c>
      <c r="F99" s="39">
        <f t="shared" ca="1" si="3"/>
        <v>72</v>
      </c>
      <c r="G99" s="39" t="s">
        <v>18</v>
      </c>
      <c r="H99" s="39" t="s">
        <v>19</v>
      </c>
      <c r="I99" s="39">
        <v>966</v>
      </c>
    </row>
    <row r="100" spans="1:9">
      <c r="A100" s="39" t="str">
        <f t="shared" si="2"/>
        <v>AVälj</v>
      </c>
      <c r="B100" s="39" t="s">
        <v>273</v>
      </c>
      <c r="C100" s="39" t="s">
        <v>274</v>
      </c>
      <c r="D100" s="39" t="s">
        <v>487</v>
      </c>
      <c r="E100" s="40">
        <v>23838</v>
      </c>
      <c r="F100" s="39">
        <f t="shared" ca="1" si="3"/>
        <v>61</v>
      </c>
      <c r="G100" s="39" t="s">
        <v>18</v>
      </c>
      <c r="H100" s="39" t="s">
        <v>19</v>
      </c>
      <c r="I100" s="39">
        <v>966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6</vt:i4>
      </vt:variant>
    </vt:vector>
  </HeadingPairs>
  <TitlesOfParts>
    <vt:vector size="16" baseType="lpstr">
      <vt:lpstr>Tiitel</vt:lpstr>
      <vt:lpstr>Kordamine_table object</vt:lpstr>
      <vt:lpstr>T_abi</vt:lpstr>
      <vt:lpstr>Risttabel</vt:lpstr>
      <vt:lpstr>Personal</vt:lpstr>
      <vt:lpstr>Filter_1</vt:lpstr>
      <vt:lpstr>Kauplus_1</vt:lpstr>
      <vt:lpstr>Kauplus_2</vt:lpstr>
      <vt:lpstr>Ülesanded</vt:lpstr>
      <vt:lpstr>Filter_2</vt:lpstr>
      <vt:lpstr>Arv</vt:lpstr>
      <vt:lpstr>Arvuti</vt:lpstr>
      <vt:lpstr>Hind</vt:lpstr>
      <vt:lpstr>Kuupäev</vt:lpstr>
      <vt:lpstr>Linn</vt:lpstr>
      <vt:lpstr>Maksumus</vt:lpstr>
    </vt:vector>
  </TitlesOfParts>
  <Company>Tallinn University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Kersti Antoi</dc:creator>
  <cp:lastModifiedBy>Olga Mironova</cp:lastModifiedBy>
  <dcterms:created xsi:type="dcterms:W3CDTF">2024-08-12T13:03:16Z</dcterms:created>
  <dcterms:modified xsi:type="dcterms:W3CDTF">2026-09-30T07:58:23Z</dcterms:modified>
</cp:coreProperties>
</file>