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ga.mironova\PrivatData\Sügis_2026\ITX0010\Excel\"/>
    </mc:Choice>
  </mc:AlternateContent>
  <xr:revisionPtr revIDLastSave="0" documentId="13_ncr:1_{2B150569-510B-4066-A74B-4E1BED5EDF23}" xr6:coauthVersionLast="47" xr6:coauthVersionMax="47" xr10:uidLastSave="{00000000-0000-0000-0000-000000000000}"/>
  <bookViews>
    <workbookView xWindow="28680" yWindow="-120" windowWidth="29040" windowHeight="15720" xr2:uid="{E99412B3-9A31-44EE-98DD-919779554AEF}"/>
  </bookViews>
  <sheets>
    <sheet name="Tiitel" sheetId="9" r:id="rId1"/>
    <sheet name="Ruumid_1" sheetId="1" r:id="rId2"/>
    <sheet name="Maakonnad_1" sheetId="3" r:id="rId3"/>
    <sheet name="Raha" sheetId="4" r:id="rId4"/>
    <sheet name="Arv_Avald" sheetId="6" r:id="rId5"/>
    <sheet name="Ruutvõrrand" sheetId="7" r:id="rId6"/>
    <sheet name="Nuputamiseks" sheetId="8" r:id="rId7"/>
    <sheet name="MatFun" sheetId="10" r:id="rId8"/>
  </sheets>
  <definedNames>
    <definedName name="a" localSheetId="4">Arv_Avald!$D$4</definedName>
    <definedName name="b" localSheetId="4">Arv_Avald!$E$4</definedName>
    <definedName name="c_" localSheetId="4">Arv_Avald!$F$4</definedName>
    <definedName name="x" localSheetId="4">Arv_Avald!$G$4</definedName>
    <definedName name="y" localSheetId="4">Arv_Avald!$H$4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6" l="1"/>
  <c r="H8" i="6"/>
  <c r="H9" i="6"/>
  <c r="H10" i="6"/>
  <c r="H11" i="6"/>
  <c r="H12" i="6"/>
  <c r="H13" i="6"/>
  <c r="H14" i="6"/>
  <c r="H15" i="6"/>
  <c r="H16" i="6"/>
  <c r="H17" i="6"/>
  <c r="H1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Kersti Antoi</author>
  </authors>
  <commentList>
    <comment ref="G4" authorId="0" shapeId="0" xr:uid="{78625C50-CA5A-45EF-892D-DC627A5862F3}">
      <text>
        <r>
          <rPr>
            <sz val="9"/>
            <color indexed="81"/>
            <rFont val="Tahoma"/>
            <family val="2"/>
            <charset val="186"/>
          </rPr>
          <t>Veerul on tingimusvorming. 
Vt Conditional Formatting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Tarkvara õppetool</author>
  </authors>
  <commentList>
    <comment ref="B2" authorId="0" shapeId="0" xr:uid="{00000000-0006-0000-0800-000001000000}">
      <text>
        <r>
          <rPr>
            <sz val="12"/>
            <color indexed="81"/>
            <rFont val="Tahoma"/>
            <family val="2"/>
          </rPr>
          <t xml:space="preserve">Koostada tulpa </t>
        </r>
        <r>
          <rPr>
            <b/>
            <sz val="12"/>
            <color indexed="81"/>
            <rFont val="Tahoma"/>
            <family val="2"/>
          </rPr>
          <t>Exceli valem</t>
        </r>
        <r>
          <rPr>
            <sz val="12"/>
            <color indexed="81"/>
            <rFont val="Tahoma"/>
            <family val="2"/>
          </rPr>
          <t xml:space="preserve"> vastav valem.
Algandmete lahtritele: </t>
        </r>
        <r>
          <rPr>
            <b/>
            <sz val="12"/>
            <color indexed="81"/>
            <rFont val="Tahoma"/>
            <family val="2"/>
          </rPr>
          <t>a</t>
        </r>
        <r>
          <rPr>
            <sz val="12"/>
            <color indexed="81"/>
            <rFont val="Tahoma"/>
            <family val="2"/>
          </rPr>
          <t>,</t>
        </r>
        <r>
          <rPr>
            <b/>
            <sz val="12"/>
            <color indexed="81"/>
            <rFont val="Tahoma"/>
            <family val="2"/>
          </rPr>
          <t xml:space="preserve"> b</t>
        </r>
        <r>
          <rPr>
            <sz val="12"/>
            <color indexed="81"/>
            <rFont val="Tahoma"/>
            <family val="2"/>
          </rPr>
          <t>,</t>
        </r>
        <r>
          <rPr>
            <b/>
            <sz val="12"/>
            <color indexed="81"/>
            <rFont val="Tahoma"/>
            <family val="2"/>
          </rPr>
          <t xml:space="preserve"> c</t>
        </r>
        <r>
          <rPr>
            <sz val="12"/>
            <color indexed="81"/>
            <rFont val="Tahoma"/>
            <family val="2"/>
          </rPr>
          <t>,</t>
        </r>
        <r>
          <rPr>
            <b/>
            <sz val="12"/>
            <color indexed="81"/>
            <rFont val="Tahoma"/>
            <family val="2"/>
          </rPr>
          <t xml:space="preserve"> x</t>
        </r>
        <r>
          <rPr>
            <sz val="12"/>
            <color indexed="81"/>
            <rFont val="Tahoma"/>
            <family val="2"/>
          </rPr>
          <t xml:space="preserve"> ja</t>
        </r>
        <r>
          <rPr>
            <b/>
            <sz val="12"/>
            <color indexed="81"/>
            <rFont val="Tahoma"/>
            <family val="2"/>
          </rPr>
          <t xml:space="preserve"> y</t>
        </r>
        <r>
          <rPr>
            <sz val="12"/>
            <color indexed="81"/>
            <rFont val="Tahoma"/>
            <family val="2"/>
          </rPr>
          <t xml:space="preserve">,  on nimed juba määratud. Olemasolevaid väärtusi võib muuta.
Tulbas </t>
        </r>
        <r>
          <rPr>
            <b/>
            <sz val="12"/>
            <color indexed="81"/>
            <rFont val="Tahoma"/>
            <family val="2"/>
          </rPr>
          <t>Vastus</t>
        </r>
        <r>
          <rPr>
            <sz val="12"/>
            <color indexed="81"/>
            <rFont val="Tahoma"/>
            <family val="2"/>
          </rPr>
          <t xml:space="preserve"> on kontrolliks õige vastus.
</t>
        </r>
        <r>
          <rPr>
            <b/>
            <sz val="12"/>
            <color indexed="10"/>
            <rFont val="Tahoma"/>
            <family val="2"/>
          </rPr>
          <t xml:space="preserve">NB! </t>
        </r>
        <r>
          <rPr>
            <sz val="12"/>
            <color indexed="81"/>
            <rFont val="Tahoma"/>
            <family val="2"/>
          </rPr>
          <t xml:space="preserve">Tööleht on kaitstud. Muuta saab ainult algandmeid: lahtrid </t>
        </r>
        <r>
          <rPr>
            <b/>
            <sz val="12"/>
            <color indexed="81"/>
            <rFont val="Tahoma"/>
            <family val="2"/>
          </rPr>
          <t>a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Tahoma"/>
            <family val="2"/>
          </rPr>
          <t>b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Tahoma"/>
            <family val="2"/>
          </rPr>
          <t>c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Tahoma"/>
            <family val="2"/>
          </rPr>
          <t>x</t>
        </r>
        <r>
          <rPr>
            <sz val="12"/>
            <color indexed="81"/>
            <rFont val="Tahoma"/>
            <family val="2"/>
          </rPr>
          <t xml:space="preserve"> ja </t>
        </r>
        <r>
          <rPr>
            <b/>
            <sz val="12"/>
            <color indexed="81"/>
            <rFont val="Tahoma"/>
            <family val="2"/>
          </rPr>
          <t>y</t>
        </r>
        <r>
          <rPr>
            <sz val="12"/>
            <color indexed="81"/>
            <rFont val="Tahoma"/>
            <family val="2"/>
          </rPr>
          <t xml:space="preserve"> ning valemeid tulbas </t>
        </r>
        <r>
          <rPr>
            <b/>
            <sz val="12"/>
            <color indexed="81"/>
            <rFont val="Tahoma"/>
            <family val="2"/>
          </rPr>
          <t>Exceli valem</t>
        </r>
        <r>
          <rPr>
            <sz val="12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<sst xmlns="http://schemas.openxmlformats.org/spreadsheetml/2006/main" count="241" uniqueCount="233">
  <si>
    <t>Põrandate värvimine</t>
  </si>
  <si>
    <t>Normkulu</t>
  </si>
  <si>
    <r>
      <t>ltr/m</t>
    </r>
    <r>
      <rPr>
        <vertAlign val="superscript"/>
        <sz val="12"/>
        <rFont val="Arial"/>
        <family val="2"/>
        <charset val="186"/>
      </rPr>
      <t>2</t>
    </r>
  </si>
  <si>
    <t>Hind</t>
  </si>
  <si>
    <t>€/ltr</t>
  </si>
  <si>
    <t>Ruum</t>
  </si>
  <si>
    <t>a</t>
  </si>
  <si>
    <t>b</t>
  </si>
  <si>
    <t>Ruum1</t>
  </si>
  <si>
    <t>Ruum2</t>
  </si>
  <si>
    <t>Ruum3</t>
  </si>
  <si>
    <t>Ruum4</t>
  </si>
  <si>
    <t>Ruum5</t>
  </si>
  <si>
    <t>Ruum6</t>
  </si>
  <si>
    <t>kokku:</t>
  </si>
  <si>
    <t>Summa</t>
  </si>
  <si>
    <t>Keskmine</t>
  </si>
  <si>
    <t>Mitu</t>
  </si>
  <si>
    <t>Min</t>
  </si>
  <si>
    <t>Max</t>
  </si>
  <si>
    <t>Pindala</t>
  </si>
  <si>
    <t>Värvi kulu</t>
  </si>
  <si>
    <t xml:space="preserve">Värvi maksumus </t>
  </si>
  <si>
    <t>Pind protsentides</t>
  </si>
  <si>
    <t>Pikkus</t>
  </si>
  <si>
    <t>Laius</t>
  </si>
  <si>
    <t>Maakond</t>
  </si>
  <si>
    <t>Rahvaarv</t>
  </si>
  <si>
    <t>Ettevõtteid</t>
  </si>
  <si>
    <t>1000 el kohta</t>
  </si>
  <si>
    <t>Erinevus keskmisest</t>
  </si>
  <si>
    <t>Suhteline erinevus keskmisest</t>
  </si>
  <si>
    <t>Harju maakond</t>
  </si>
  <si>
    <t>Hiiu maakond</t>
  </si>
  <si>
    <t>Ida-Viru maakond</t>
  </si>
  <si>
    <t>Jõgeva maakond</t>
  </si>
  <si>
    <t>Lääne maakond</t>
  </si>
  <si>
    <t>Lääne-Viru maakond</t>
  </si>
  <si>
    <t>Põlva maakond</t>
  </si>
  <si>
    <t>Pärnu maakond</t>
  </si>
  <si>
    <t>Rapla maakond</t>
  </si>
  <si>
    <t>Saare maakond</t>
  </si>
  <si>
    <t>Tartu maakond</t>
  </si>
  <si>
    <t>Valga maakond</t>
  </si>
  <si>
    <t>Viljandi maakond</t>
  </si>
  <si>
    <t>Võru maakond</t>
  </si>
  <si>
    <t>Jääk</t>
  </si>
  <si>
    <t>Rahasumma</t>
  </si>
  <si>
    <t>Rahatähed</t>
  </si>
  <si>
    <t>Kontrollsumma</t>
  </si>
  <si>
    <t>Kontrolliveerg</t>
  </si>
  <si>
    <t>Järva maakond</t>
  </si>
  <si>
    <t>Koond</t>
  </si>
  <si>
    <t>Vastus</t>
  </si>
  <si>
    <t>Valem</t>
  </si>
  <si>
    <t>Exceli valem</t>
  </si>
  <si>
    <t>Nr</t>
  </si>
  <si>
    <t>y</t>
  </si>
  <si>
    <t>x</t>
  </si>
  <si>
    <t>c</t>
  </si>
  <si>
    <t>Arvavaldised ja -funktsioonid</t>
  </si>
  <si>
    <t>Matemaatikafunktsioonid</t>
  </si>
  <si>
    <t>x2</t>
  </si>
  <si>
    <t>x1</t>
  </si>
  <si>
    <t>valemid</t>
  </si>
  <si>
    <t>D</t>
  </si>
  <si>
    <t>antud väärtused</t>
  </si>
  <si>
    <t>Arvi Väljas</t>
  </si>
  <si>
    <t>Kaspar Veesimaa</t>
  </si>
  <si>
    <t>Katy Veesimaa</t>
  </si>
  <si>
    <t>Juulia Tubin</t>
  </si>
  <si>
    <t>Ahti Tubin</t>
  </si>
  <si>
    <t>Tiina Toomsalu</t>
  </si>
  <si>
    <t>Evi Sarapik</t>
  </si>
  <si>
    <t>Erno Salumets</t>
  </si>
  <si>
    <t>Karl Salu</t>
  </si>
  <si>
    <t>Argo Salu</t>
  </si>
  <si>
    <t>Kustav Salu</t>
  </si>
  <si>
    <t>Margus Roosimägi</t>
  </si>
  <si>
    <t>Aare Raudsepp</t>
  </si>
  <si>
    <t>Aasa Randla</t>
  </si>
  <si>
    <t>Tiina Rajamäe</t>
  </si>
  <si>
    <t>Hilja Raid</t>
  </si>
  <si>
    <t>Malle Põldmaa</t>
  </si>
  <si>
    <t>Airi Põld</t>
  </si>
  <si>
    <t>Evelin Põld</t>
  </si>
  <si>
    <t>Aadu Pulk</t>
  </si>
  <si>
    <t>Irma Piirsalu</t>
  </si>
  <si>
    <t>Meelis Petrov</t>
  </si>
  <si>
    <t>Hanno Pedak</t>
  </si>
  <si>
    <t>Madis Paulus</t>
  </si>
  <si>
    <t>Eevald Parts</t>
  </si>
  <si>
    <t>Selma Parre</t>
  </si>
  <si>
    <t>Hanno Pajusaar</t>
  </si>
  <si>
    <t>Annika Paju</t>
  </si>
  <si>
    <t>Reijo Okspuu</t>
  </si>
  <si>
    <t>Aarne Oks</t>
  </si>
  <si>
    <t>Kristiina Oks</t>
  </si>
  <si>
    <t>Ando Nõmmik</t>
  </si>
  <si>
    <t>Aarne Norak</t>
  </si>
  <si>
    <t>Arnold Norak</t>
  </si>
  <si>
    <t>Jaan Noormets</t>
  </si>
  <si>
    <t>Paul Naaber</t>
  </si>
  <si>
    <t>Reijo Müürsepp</t>
  </si>
  <si>
    <t>Tarmo Müller</t>
  </si>
  <si>
    <t>Kristjan Mägi</t>
  </si>
  <si>
    <t>Valve Mäesalu</t>
  </si>
  <si>
    <t>Reijo Muld</t>
  </si>
  <si>
    <t>Kersti Miller</t>
  </si>
  <si>
    <t>Aarne Mikson</t>
  </si>
  <si>
    <t>Kaivo Mets</t>
  </si>
  <si>
    <t>Arnold Merilaid</t>
  </si>
  <si>
    <t>Anton Meister</t>
  </si>
  <si>
    <t>Reijo Meigas</t>
  </si>
  <si>
    <t>Aare Marmor</t>
  </si>
  <si>
    <t>Tiina Markus</t>
  </si>
  <si>
    <t>Aadu Malva</t>
  </si>
  <si>
    <t>Madis Maasalu</t>
  </si>
  <si>
    <t>Margus Maasalu</t>
  </si>
  <si>
    <t>Eino Luige</t>
  </si>
  <si>
    <t>Raivo Lokk</t>
  </si>
  <si>
    <t>Heli Lind</t>
  </si>
  <si>
    <t>Malle Ligi</t>
  </si>
  <si>
    <t>Faina Lepp</t>
  </si>
  <si>
    <t>Erki Lepiksoo</t>
  </si>
  <si>
    <t>Jaan Laubre</t>
  </si>
  <si>
    <t>Einar Laanepõld</t>
  </si>
  <si>
    <t>Boris Küünemäe</t>
  </si>
  <si>
    <t>Riho Kuusk</t>
  </si>
  <si>
    <t>Faina Kukk</t>
  </si>
  <si>
    <t>Sirje Kreen</t>
  </si>
  <si>
    <t>Andrus Koort</t>
  </si>
  <si>
    <t>Malle Kivioja</t>
  </si>
  <si>
    <t>Erika Kasemets</t>
  </si>
  <si>
    <t>Hendrik Kanter</t>
  </si>
  <si>
    <t>Meelis Kalju</t>
  </si>
  <si>
    <t>Jaan Kaasik</t>
  </si>
  <si>
    <t>Jana Kaal</t>
  </si>
  <si>
    <t>Kristjan Jürimäe</t>
  </si>
  <si>
    <t>Leida Jaanus</t>
  </si>
  <si>
    <t>Sirje Härm</t>
  </si>
  <si>
    <t>Aigi Härm</t>
  </si>
  <si>
    <t>Aadu Heinlo</t>
  </si>
  <si>
    <t>Marko Erikson</t>
  </si>
  <si>
    <t>Aadu Elson</t>
  </si>
  <si>
    <t>Ene Elmik</t>
  </si>
  <si>
    <t>Einar Ehala</t>
  </si>
  <si>
    <t>Mare Eesmaa</t>
  </si>
  <si>
    <t>Vilma Eesmaa</t>
  </si>
  <si>
    <t>Erna Eek</t>
  </si>
  <si>
    <t>Laine Eek</t>
  </si>
  <si>
    <t>Ahto Danilov</t>
  </si>
  <si>
    <t>Ene Burmeister</t>
  </si>
  <si>
    <t>Priit Burmeister</t>
  </si>
  <si>
    <t>Olav Berk</t>
  </si>
  <si>
    <t>Kaivo Berk</t>
  </si>
  <si>
    <t>Elvi Berk</t>
  </si>
  <si>
    <t>Mirja Bergmann</t>
  </si>
  <si>
    <t>Reijo Bauman</t>
  </si>
  <si>
    <t>Erika Bachmann</t>
  </si>
  <si>
    <t>Kristel Astok</t>
  </si>
  <si>
    <t>Erki Arsenov</t>
  </si>
  <si>
    <t>Maarja Ambros</t>
  </si>
  <si>
    <t>Erki Ainsaar</t>
  </si>
  <si>
    <t>Helen Aigro</t>
  </si>
  <si>
    <t>Karl Agur</t>
  </si>
  <si>
    <t>Vanusegrupp 10 aasta kaupa</t>
  </si>
  <si>
    <t>Vanusegrupp 5 aasta kaupa</t>
  </si>
  <si>
    <t>Vanus</t>
  </si>
  <si>
    <t>Nimi</t>
  </si>
  <si>
    <t>Küsitud tulemused</t>
  </si>
  <si>
    <t>Gruppi alus</t>
  </si>
  <si>
    <t>Lahendamiseks iseseisvalt</t>
  </si>
  <si>
    <t>Koostada rakendus ruutvõrrandi ax^2 + bx + c = 0 lahendite leidmiseks.</t>
  </si>
  <si>
    <t>Lahtriaadresside asemel oleks mugavam valemites kasutada lahtritele antud nimesid.</t>
  </si>
  <si>
    <t>Kindlasti kasutada nimesid!</t>
  </si>
  <si>
    <t>1. nädal: Keskkond, andmed ja avaldised, valemid (lahtriaadressid ja nimed), lahtri vormingud</t>
  </si>
  <si>
    <r>
      <t>Argumendid: a</t>
    </r>
    <r>
      <rPr>
        <sz val="11"/>
        <rFont val="Arial"/>
        <family val="2"/>
      </rPr>
      <t xml:space="preserve"> - arvavaldis(erijuhul konstant või lahtriviit), </t>
    </r>
    <r>
      <rPr>
        <b/>
        <sz val="11"/>
        <rFont val="Arial"/>
        <family val="2"/>
      </rPr>
      <t>p</t>
    </r>
    <r>
      <rPr>
        <sz val="11"/>
        <rFont val="Arial"/>
        <family val="2"/>
      </rPr>
      <t xml:space="preserve"> - lahtriplokk, </t>
    </r>
    <r>
      <rPr>
        <b/>
        <sz val="11"/>
        <rFont val="Arial"/>
        <family val="2"/>
      </rPr>
      <t>ap</t>
    </r>
    <r>
      <rPr>
        <sz val="11"/>
        <rFont val="Arial"/>
        <family val="2"/>
      </rPr>
      <t xml:space="preserve"> - arvavaldis või lahtriplokk</t>
    </r>
  </si>
  <si>
    <t>Nurksulgudes näidatud argumendid ei ole kohustuslikud</t>
  </si>
  <si>
    <r>
      <t>ABS</t>
    </r>
    <r>
      <rPr>
        <sz val="11"/>
        <rFont val="Arial"/>
        <family val="2"/>
      </rPr>
      <t>(a)</t>
    </r>
  </si>
  <si>
    <t>Absoluutväärus</t>
  </si>
  <si>
    <r>
      <t>ACOS</t>
    </r>
    <r>
      <rPr>
        <sz val="11"/>
        <rFont val="Arial"/>
        <family val="2"/>
      </rPr>
      <t>(a)</t>
    </r>
  </si>
  <si>
    <t xml:space="preserve">Arkuskoosinus radiaanides. -1&lt;= a &lt;=1 </t>
  </si>
  <si>
    <r>
      <t>ASIN</t>
    </r>
    <r>
      <rPr>
        <sz val="11"/>
        <rFont val="Arial"/>
        <family val="2"/>
      </rPr>
      <t>(a)</t>
    </r>
  </si>
  <si>
    <t xml:space="preserve">Arkussiinus radiaanides. -1&lt;= a &lt;=1 </t>
  </si>
  <si>
    <r>
      <t>ATAN</t>
    </r>
    <r>
      <rPr>
        <sz val="11"/>
        <rFont val="Arial"/>
        <family val="2"/>
      </rPr>
      <t>(a)</t>
    </r>
  </si>
  <si>
    <t xml:space="preserve">Arkustangens radiaanides. </t>
  </si>
  <si>
    <r>
      <t>COS</t>
    </r>
    <r>
      <rPr>
        <sz val="11"/>
        <rFont val="Arial"/>
        <family val="2"/>
      </rPr>
      <t>(a)</t>
    </r>
  </si>
  <si>
    <t>Koosinus. Argument radiaanides</t>
  </si>
  <si>
    <r>
      <t>DEGREES</t>
    </r>
    <r>
      <rPr>
        <sz val="11"/>
        <rFont val="Arial"/>
        <family val="2"/>
      </rPr>
      <t>(a)</t>
    </r>
  </si>
  <si>
    <t>Teisendab radiaanid kraadideks</t>
  </si>
  <si>
    <r>
      <t>EXP</t>
    </r>
    <r>
      <rPr>
        <sz val="11"/>
        <rFont val="Arial"/>
        <family val="2"/>
      </rPr>
      <t>(a)</t>
    </r>
  </si>
  <si>
    <t>Eksponent: e^a, kus e=2,718… on naturaallogaritmi alus</t>
  </si>
  <si>
    <r>
      <t>FACT</t>
    </r>
    <r>
      <rPr>
        <sz val="11"/>
        <rFont val="Arial"/>
        <family val="2"/>
      </rPr>
      <t>(a)</t>
    </r>
  </si>
  <si>
    <t>Faktorial: a!.  0&lt;= a &lt;= 170</t>
  </si>
  <si>
    <r>
      <t>INT</t>
    </r>
    <r>
      <rPr>
        <sz val="11"/>
        <rFont val="Arial"/>
        <family val="2"/>
      </rPr>
      <t>(a)</t>
    </r>
  </si>
  <si>
    <t>Ümardab arvu lähima täisarvuni, mis on väiksem kui a</t>
  </si>
  <si>
    <r>
      <t>LN</t>
    </r>
    <r>
      <rPr>
        <sz val="11"/>
        <rFont val="Arial"/>
        <family val="2"/>
      </rPr>
      <t>(a)</t>
    </r>
  </si>
  <si>
    <t>Naturaallogaritm (alus e=2,718…). a&gt;0</t>
  </si>
  <si>
    <r>
      <t>LOG</t>
    </r>
    <r>
      <rPr>
        <sz val="11"/>
        <rFont val="Arial"/>
        <family val="2"/>
      </rPr>
      <t>(a [; alus ])</t>
    </r>
  </si>
  <si>
    <t>Logaritm antud alusega, kui puudub, siis 10. a&gt;0, alus&gt;0</t>
  </si>
  <si>
    <r>
      <t>LOG10</t>
    </r>
    <r>
      <rPr>
        <sz val="11"/>
        <rFont val="Arial"/>
        <family val="2"/>
      </rPr>
      <t>(a)</t>
    </r>
  </si>
  <si>
    <t>Logaritm alusega 10. a&gt;0</t>
  </si>
  <si>
    <r>
      <t>MDETERM</t>
    </r>
    <r>
      <rPr>
        <sz val="11"/>
        <rFont val="Arial"/>
        <family val="2"/>
      </rPr>
      <t>(p)</t>
    </r>
  </si>
  <si>
    <t>Lahtriplokis asuva maatriksi deteminant</t>
  </si>
  <si>
    <r>
      <t>MINVERSE</t>
    </r>
    <r>
      <rPr>
        <sz val="11"/>
        <rFont val="Arial"/>
        <family val="2"/>
      </rPr>
      <t>(p)</t>
    </r>
  </si>
  <si>
    <t>Lahtriplokis asuva maatriksi pöördmaatriks.</t>
  </si>
  <si>
    <r>
      <t>MMULT</t>
    </r>
    <r>
      <rPr>
        <sz val="11"/>
        <rFont val="Arial"/>
        <family val="2"/>
      </rPr>
      <t>(p1;lp2)</t>
    </r>
  </si>
  <si>
    <t>Lahhtriplokkides lp1 ja lp2 asuvate maatriksite korrutis</t>
  </si>
  <si>
    <r>
      <t>MOD</t>
    </r>
    <r>
      <rPr>
        <sz val="11"/>
        <rFont val="Arial"/>
        <family val="2"/>
      </rPr>
      <t>(a;b)</t>
    </r>
  </si>
  <si>
    <t>Jagatise a/b jääk</t>
  </si>
  <si>
    <r>
      <t>MROUND</t>
    </r>
    <r>
      <rPr>
        <sz val="11"/>
        <rFont val="Arial"/>
        <family val="2"/>
      </rPr>
      <t>(a;täpsus)</t>
    </r>
  </si>
  <si>
    <t>Ümardab arvu etteantud täpsusega</t>
  </si>
  <si>
    <r>
      <t>PI</t>
    </r>
    <r>
      <rPr>
        <sz val="11"/>
        <rFont val="Arial"/>
        <family val="2"/>
      </rPr>
      <t>()</t>
    </r>
  </si>
  <si>
    <t>Pii = 3,141592654</t>
  </si>
  <si>
    <r>
      <t>RADIANS</t>
    </r>
    <r>
      <rPr>
        <sz val="11"/>
        <rFont val="Arial"/>
        <family val="2"/>
      </rPr>
      <t>(a)</t>
    </r>
  </si>
  <si>
    <t>Teisendab graadid radiaanideks</t>
  </si>
  <si>
    <r>
      <t>RAND</t>
    </r>
    <r>
      <rPr>
        <sz val="11"/>
        <rFont val="Arial"/>
        <family val="2"/>
      </rPr>
      <t>()</t>
    </r>
  </si>
  <si>
    <t>Juhuslik arv vahemikus 0 kuni 1</t>
  </si>
  <si>
    <r>
      <t>ROUND</t>
    </r>
    <r>
      <rPr>
        <sz val="11"/>
        <rFont val="Arial"/>
        <family val="2"/>
      </rPr>
      <t>(a;n)</t>
    </r>
  </si>
  <si>
    <t>Ümardab a väärtuse n koma- või kümnendkohani</t>
  </si>
  <si>
    <r>
      <t>SIGN</t>
    </r>
    <r>
      <rPr>
        <sz val="11"/>
        <rFont val="Arial"/>
        <family val="2"/>
      </rPr>
      <t>(a)</t>
    </r>
  </si>
  <si>
    <r>
      <t xml:space="preserve">Arvu märk: </t>
    </r>
    <r>
      <rPr>
        <b/>
        <sz val="11"/>
        <rFont val="Arial"/>
        <family val="2"/>
      </rPr>
      <t>1</t>
    </r>
    <r>
      <rPr>
        <sz val="11"/>
        <rFont val="Arial"/>
        <family val="2"/>
      </rPr>
      <t xml:space="preserve"> - + (positiivne), </t>
    </r>
    <r>
      <rPr>
        <b/>
        <sz val="11"/>
        <rFont val="Arial"/>
        <family val="2"/>
      </rPr>
      <t>-1(</t>
    </r>
    <r>
      <rPr>
        <sz val="11"/>
        <rFont val="Arial"/>
        <family val="2"/>
      </rPr>
      <t xml:space="preserve">negatiivne); </t>
    </r>
    <r>
      <rPr>
        <b/>
        <sz val="11"/>
        <rFont val="Arial"/>
        <family val="2"/>
      </rPr>
      <t>0</t>
    </r>
    <r>
      <rPr>
        <sz val="11"/>
        <rFont val="Arial"/>
        <family val="2"/>
      </rPr>
      <t xml:space="preserve"> - null</t>
    </r>
  </si>
  <si>
    <r>
      <t>SIN</t>
    </r>
    <r>
      <rPr>
        <sz val="11"/>
        <rFont val="Arial"/>
        <family val="2"/>
      </rPr>
      <t>(a)</t>
    </r>
  </si>
  <si>
    <t>Siinus. Argument radiaanides</t>
  </si>
  <si>
    <r>
      <t>SQRT</t>
    </r>
    <r>
      <rPr>
        <sz val="11"/>
        <rFont val="Arial"/>
        <family val="2"/>
      </rPr>
      <t>(a)</t>
    </r>
  </si>
  <si>
    <t>Ruutjuur. a&gt;=0</t>
  </si>
  <si>
    <r>
      <t>SUM</t>
    </r>
    <r>
      <rPr>
        <sz val="11"/>
        <rFont val="Arial"/>
        <family val="2"/>
      </rPr>
      <t>(ap1 [ ; ap2 ] …)</t>
    </r>
  </si>
  <si>
    <t>Argumentide väärtuste summa</t>
  </si>
  <si>
    <r>
      <t>TAN</t>
    </r>
    <r>
      <rPr>
        <sz val="11"/>
        <rFont val="Arial"/>
        <family val="2"/>
      </rPr>
      <t>(a)</t>
    </r>
  </si>
  <si>
    <t>Tangens. Argument radiaanides</t>
  </si>
  <si>
    <r>
      <t>TRUNC</t>
    </r>
    <r>
      <rPr>
        <sz val="11"/>
        <rFont val="Arial"/>
        <family val="2"/>
      </rPr>
      <t>(a)</t>
    </r>
  </si>
  <si>
    <t>Arvu täisosa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</si>
</sst>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14"/>
      <color indexed="12"/>
      <name val="Arial"/>
      <family val="2"/>
      <charset val="186"/>
    </font>
    <font>
      <vertAlign val="superscript"/>
      <sz val="12"/>
      <name val="Arial"/>
      <family val="2"/>
      <charset val="186"/>
    </font>
    <font>
      <b/>
      <sz val="12"/>
      <name val="Arial"/>
      <family val="2"/>
      <charset val="186"/>
    </font>
    <font>
      <b/>
      <sz val="11"/>
      <color rgb="FF333333"/>
      <name val="Arial"/>
      <family val="2"/>
      <charset val="186"/>
    </font>
    <font>
      <sz val="9"/>
      <color indexed="81"/>
      <name val="Tahoma"/>
      <family val="2"/>
      <charset val="186"/>
    </font>
    <font>
      <i/>
      <sz val="11"/>
      <color theme="1"/>
      <name val="Aptos Narrow"/>
      <family val="2"/>
      <charset val="186"/>
      <scheme val="minor"/>
    </font>
    <font>
      <b/>
      <sz val="16"/>
      <color theme="1"/>
      <name val="Aptos Narrow"/>
      <family val="2"/>
      <charset val="186"/>
      <scheme val="minor"/>
    </font>
    <font>
      <b/>
      <sz val="12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name val="Arial"/>
      <family val="2"/>
      <charset val="204"/>
    </font>
    <font>
      <sz val="1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4"/>
      <color indexed="12"/>
      <name val="Arial"/>
      <family val="2"/>
    </font>
    <font>
      <b/>
      <u/>
      <sz val="12"/>
      <color indexed="12"/>
      <name val="Arial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sz val="12"/>
      <color indexed="10"/>
      <name val="Tahoma"/>
      <family val="2"/>
    </font>
    <font>
      <sz val="14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20"/>
      <color theme="1"/>
      <name val="Aptos Narrow"/>
      <family val="2"/>
      <charset val="186"/>
      <scheme val="minor"/>
    </font>
    <font>
      <sz val="12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1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0" fillId="0" borderId="0"/>
  </cellStyleXfs>
  <cellXfs count="79">
    <xf numFmtId="0" fontId="0" fillId="0" borderId="0" xfId="0"/>
    <xf numFmtId="0" fontId="2" fillId="0" borderId="0" xfId="1"/>
    <xf numFmtId="0" fontId="3" fillId="0" borderId="0" xfId="1" applyFont="1" applyAlignment="1">
      <alignment vertical="center"/>
    </xf>
    <xf numFmtId="0" fontId="6" fillId="0" borderId="0" xfId="1" applyFont="1"/>
    <xf numFmtId="164" fontId="2" fillId="0" borderId="0" xfId="1" applyNumberFormat="1"/>
    <xf numFmtId="2" fontId="2" fillId="0" borderId="0" xfId="1" applyNumberFormat="1"/>
    <xf numFmtId="0" fontId="7" fillId="0" borderId="0" xfId="0" applyFont="1"/>
    <xf numFmtId="0" fontId="4" fillId="3" borderId="0" xfId="1" applyFont="1" applyFill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right"/>
    </xf>
    <xf numFmtId="0" fontId="1" fillId="0" borderId="0" xfId="0" applyFont="1"/>
    <xf numFmtId="3" fontId="0" fillId="0" borderId="1" xfId="0" applyNumberFormat="1" applyBorder="1"/>
    <xf numFmtId="164" fontId="0" fillId="0" borderId="0" xfId="0" applyNumberFormat="1"/>
    <xf numFmtId="0" fontId="9" fillId="0" borderId="0" xfId="0" applyFont="1"/>
    <xf numFmtId="3" fontId="0" fillId="0" borderId="0" xfId="0" applyNumberFormat="1"/>
    <xf numFmtId="0" fontId="1" fillId="0" borderId="0" xfId="0" applyFont="1" applyAlignment="1">
      <alignment wrapText="1"/>
    </xf>
    <xf numFmtId="10" fontId="0" fillId="0" borderId="0" xfId="0" applyNumberFormat="1"/>
    <xf numFmtId="2" fontId="0" fillId="0" borderId="0" xfId="0" applyNumberFormat="1"/>
    <xf numFmtId="0" fontId="11" fillId="0" borderId="0" xfId="0" applyFont="1"/>
    <xf numFmtId="0" fontId="12" fillId="0" borderId="0" xfId="0" applyFont="1"/>
    <xf numFmtId="0" fontId="10" fillId="4" borderId="4" xfId="0" applyFont="1" applyFill="1" applyBorder="1"/>
    <xf numFmtId="0" fontId="0" fillId="0" borderId="4" xfId="0" applyBorder="1"/>
    <xf numFmtId="0" fontId="13" fillId="0" borderId="0" xfId="0" applyFont="1" applyAlignment="1">
      <alignment vertical="center"/>
    </xf>
    <xf numFmtId="0" fontId="14" fillId="0" borderId="0" xfId="2" applyAlignment="1">
      <alignment vertical="center"/>
    </xf>
    <xf numFmtId="0" fontId="15" fillId="0" borderId="0" xfId="2" applyFont="1" applyAlignment="1">
      <alignment vertical="center"/>
    </xf>
    <xf numFmtId="0" fontId="15" fillId="0" borderId="1" xfId="2" applyFont="1" applyBorder="1" applyAlignment="1" applyProtection="1">
      <alignment vertical="center"/>
      <protection hidden="1"/>
    </xf>
    <xf numFmtId="0" fontId="15" fillId="0" borderId="3" xfId="2" applyFont="1" applyBorder="1" applyAlignment="1">
      <alignment vertical="center"/>
    </xf>
    <xf numFmtId="0" fontId="15" fillId="0" borderId="2" xfId="2" applyFont="1" applyBorder="1" applyAlignment="1">
      <alignment vertical="center"/>
    </xf>
    <xf numFmtId="0" fontId="15" fillId="0" borderId="11" xfId="2" applyFont="1" applyBorder="1" applyAlignment="1">
      <alignment vertical="center"/>
    </xf>
    <xf numFmtId="0" fontId="15" fillId="0" borderId="1" xfId="2" applyFont="1" applyBorder="1" applyAlignment="1" applyProtection="1">
      <alignment vertical="center"/>
      <protection locked="0"/>
    </xf>
    <xf numFmtId="0" fontId="16" fillId="5" borderId="1" xfId="2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center" vertical="center"/>
    </xf>
    <xf numFmtId="0" fontId="14" fillId="5" borderId="3" xfId="2" applyFill="1" applyBorder="1" applyAlignment="1">
      <alignment vertical="center"/>
    </xf>
    <xf numFmtId="0" fontId="14" fillId="5" borderId="2" xfId="2" applyFill="1" applyBorder="1" applyAlignment="1">
      <alignment vertical="center"/>
    </xf>
    <xf numFmtId="0" fontId="17" fillId="5" borderId="11" xfId="2" applyFont="1" applyFill="1" applyBorder="1" applyAlignment="1">
      <alignment horizontal="left" vertical="center" indent="5"/>
    </xf>
    <xf numFmtId="0" fontId="17" fillId="0" borderId="1" xfId="2" applyFont="1" applyBorder="1" applyAlignment="1" applyProtection="1">
      <alignment horizontal="center" vertical="center"/>
      <protection locked="0"/>
    </xf>
    <xf numFmtId="0" fontId="14" fillId="2" borderId="0" xfId="2" applyFill="1" applyAlignment="1">
      <alignment vertical="center"/>
    </xf>
    <xf numFmtId="0" fontId="18" fillId="2" borderId="0" xfId="2" applyFont="1" applyFill="1" applyAlignment="1">
      <alignment vertical="center"/>
    </xf>
    <xf numFmtId="0" fontId="19" fillId="0" borderId="0" xfId="3" applyAlignment="1" applyProtection="1">
      <alignment horizontal="center" vertical="center"/>
    </xf>
    <xf numFmtId="0" fontId="19" fillId="0" borderId="0" xfId="3" applyAlignment="1" applyProtection="1">
      <alignment vertical="center"/>
    </xf>
    <xf numFmtId="0" fontId="23" fillId="0" borderId="0" xfId="4"/>
    <xf numFmtId="0" fontId="23" fillId="6" borderId="1" xfId="4" applyFill="1" applyBorder="1"/>
    <xf numFmtId="0" fontId="23" fillId="0" borderId="1" xfId="4" applyBorder="1"/>
    <xf numFmtId="0" fontId="23" fillId="7" borderId="1" xfId="4" applyFill="1" applyBorder="1"/>
    <xf numFmtId="0" fontId="24" fillId="0" borderId="0" xfId="4" applyFont="1" applyAlignment="1">
      <alignment horizontal="center"/>
    </xf>
    <xf numFmtId="0" fontId="25" fillId="0" borderId="1" xfId="4" applyFont="1" applyBorder="1" applyAlignment="1">
      <alignment horizontal="center" wrapText="1"/>
    </xf>
    <xf numFmtId="0" fontId="3" fillId="4" borderId="0" xfId="4" applyFont="1" applyFill="1" applyAlignment="1">
      <alignment horizontal="center"/>
    </xf>
    <xf numFmtId="0" fontId="23" fillId="0" borderId="0" xfId="4" applyAlignment="1">
      <alignment horizontal="right"/>
    </xf>
    <xf numFmtId="0" fontId="3" fillId="0" borderId="0" xfId="4" applyFont="1"/>
    <xf numFmtId="0" fontId="6" fillId="0" borderId="1" xfId="4" applyFont="1" applyBorder="1" applyAlignment="1">
      <alignment horizontal="center" wrapText="1"/>
    </xf>
    <xf numFmtId="0" fontId="26" fillId="0" borderId="1" xfId="4" applyFont="1" applyBorder="1"/>
    <xf numFmtId="0" fontId="26" fillId="0" borderId="1" xfId="4" applyFont="1" applyBorder="1" applyAlignment="1">
      <alignment horizontal="center"/>
    </xf>
    <xf numFmtId="0" fontId="27" fillId="0" borderId="1" xfId="4" applyFont="1" applyBorder="1"/>
    <xf numFmtId="0" fontId="27" fillId="0" borderId="0" xfId="4" applyFont="1"/>
    <xf numFmtId="0" fontId="28" fillId="0" borderId="0" xfId="4" applyFont="1"/>
    <xf numFmtId="0" fontId="19" fillId="0" borderId="0" xfId="3" applyAlignment="1" applyProtection="1">
      <alignment horizontal="center" vertical="center"/>
    </xf>
    <xf numFmtId="0" fontId="23" fillId="0" borderId="0" xfId="4" applyAlignment="1">
      <alignment horizontal="center" vertical="center" wrapText="1"/>
    </xf>
    <xf numFmtId="0" fontId="23" fillId="0" borderId="12" xfId="4" applyBorder="1" applyAlignment="1">
      <alignment horizontal="center" vertical="center" wrapText="1"/>
    </xf>
    <xf numFmtId="0" fontId="23" fillId="0" borderId="0" xfId="4" applyAlignment="1">
      <alignment horizontal="center"/>
    </xf>
    <xf numFmtId="0" fontId="29" fillId="0" borderId="0" xfId="0" applyFont="1" applyAlignment="1">
      <alignment horizontal="left" vertical="center"/>
    </xf>
    <xf numFmtId="0" fontId="19" fillId="0" borderId="0" xfId="5" applyAlignment="1" applyProtection="1">
      <alignment vertical="center"/>
    </xf>
    <xf numFmtId="0" fontId="19" fillId="0" borderId="0" xfId="5" applyAlignment="1" applyProtection="1">
      <alignment horizontal="center" vertical="center"/>
    </xf>
    <xf numFmtId="0" fontId="30" fillId="0" borderId="0" xfId="6" applyAlignment="1">
      <alignment horizontal="center" vertical="center"/>
    </xf>
    <xf numFmtId="0" fontId="30" fillId="0" borderId="0" xfId="6" applyAlignment="1">
      <alignment vertical="center"/>
    </xf>
    <xf numFmtId="0" fontId="30" fillId="0" borderId="0" xfId="6"/>
    <xf numFmtId="0" fontId="4" fillId="0" borderId="0" xfId="6" applyFont="1"/>
    <xf numFmtId="0" fontId="31" fillId="0" borderId="0" xfId="6" applyFont="1" applyAlignment="1">
      <alignment horizontal="left" indent="1"/>
    </xf>
    <xf numFmtId="0" fontId="31" fillId="0" borderId="5" xfId="6" applyFont="1" applyBorder="1" applyAlignment="1">
      <alignment horizontal="left" indent="1"/>
    </xf>
    <xf numFmtId="0" fontId="32" fillId="0" borderId="6" xfId="6" applyFont="1" applyBorder="1" applyAlignment="1">
      <alignment horizontal="left" indent="1"/>
    </xf>
    <xf numFmtId="0" fontId="31" fillId="8" borderId="7" xfId="6" applyFont="1" applyFill="1" applyBorder="1" applyAlignment="1">
      <alignment horizontal="left" indent="1"/>
    </xf>
    <xf numFmtId="0" fontId="32" fillId="8" borderId="8" xfId="6" applyFont="1" applyFill="1" applyBorder="1" applyAlignment="1">
      <alignment horizontal="left" wrapText="1" indent="1"/>
    </xf>
    <xf numFmtId="0" fontId="31" fillId="0" borderId="7" xfId="6" applyFont="1" applyBorder="1" applyAlignment="1">
      <alignment horizontal="left" indent="1"/>
    </xf>
    <xf numFmtId="0" fontId="32" fillId="0" borderId="8" xfId="6" applyFont="1" applyBorder="1" applyAlignment="1">
      <alignment horizontal="left" wrapText="1" indent="1"/>
    </xf>
    <xf numFmtId="0" fontId="32" fillId="0" borderId="8" xfId="6" applyFont="1" applyBorder="1" applyAlignment="1">
      <alignment horizontal="left" indent="1"/>
    </xf>
    <xf numFmtId="0" fontId="32" fillId="8" borderId="8" xfId="6" applyFont="1" applyFill="1" applyBorder="1" applyAlignment="1">
      <alignment horizontal="left" indent="1"/>
    </xf>
    <xf numFmtId="0" fontId="31" fillId="0" borderId="9" xfId="6" applyFont="1" applyBorder="1" applyAlignment="1">
      <alignment horizontal="left" indent="1"/>
    </xf>
    <xf numFmtId="0" fontId="32" fillId="0" borderId="10" xfId="6" applyFont="1" applyBorder="1" applyAlignment="1">
      <alignment horizontal="left" indent="1"/>
    </xf>
    <xf numFmtId="0" fontId="2" fillId="0" borderId="0" xfId="1" applyBorder="1"/>
  </cellXfs>
  <cellStyles count="7">
    <cellStyle name="Hyperlink" xfId="3" builtinId="8"/>
    <cellStyle name="Hyperlink 3" xfId="5" xr:uid="{62CFE03D-0597-451B-B8E3-F829AD949B78}"/>
    <cellStyle name="Normal" xfId="0" builtinId="0"/>
    <cellStyle name="Normal 2" xfId="1" xr:uid="{F62B1073-42D8-4394-B5F4-0F62794FA7C7}"/>
    <cellStyle name="Normal 3" xfId="2" xr:uid="{B50457AA-6A90-4612-8C18-EA2B59519C63}"/>
    <cellStyle name="Normal 4" xfId="4" xr:uid="{B9288F15-E411-46B6-A086-1AF93D1FD33F}"/>
    <cellStyle name="Normal_Funktsioonid_2 2" xfId="6" xr:uid="{5DF44D15-9E6A-44FB-8DF8-EA9C1577BD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47625</xdr:colOff>
      <xdr:row>0</xdr:row>
      <xdr:rowOff>133350</xdr:rowOff>
    </xdr:from>
    <xdr:ext cx="7772400" cy="572345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05675" y="133350"/>
          <a:ext cx="7772400" cy="5723454"/>
        </a:xfrm>
        <a:prstGeom prst="rect">
          <a:avLst/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144000" tIns="144000" rIns="144000" bIns="144000" rtlCol="0" anchor="t">
          <a:spAutoFit/>
        </a:bodyPr>
        <a:lstStyle/>
        <a:p>
          <a:r>
            <a:rPr lang="et-EE" sz="1400" b="1"/>
            <a:t>1. Ülesanne</a:t>
          </a:r>
        </a:p>
        <a:p>
          <a:endParaRPr lang="et-EE" sz="1200" b="1"/>
        </a:p>
        <a:p>
          <a:r>
            <a:rPr lang="et-EE" sz="1200"/>
            <a:t>Antud on: ruumide mõõtmed, värvi normkulu ühe ruutmeetri kohta ja värvi hind. </a:t>
          </a:r>
          <a:r>
            <a:rPr lang="et-EE" sz="1200" b="1"/>
            <a:t>NB! Väärtusi võib alati muuta.</a:t>
          </a:r>
        </a:p>
        <a:p>
          <a:endParaRPr lang="et-EE" sz="1200"/>
        </a:p>
        <a:p>
          <a:r>
            <a:rPr lang="et-EE" sz="1200"/>
            <a:t>Lisada töövihikusse</a:t>
          </a:r>
          <a:r>
            <a:rPr lang="et-EE" sz="1200" baseline="0"/>
            <a:t> uus tööleht, anda selle nimeks Ruumid2 ning kopeerida sinna andmed töölehelt Ruumid1.</a:t>
          </a:r>
          <a:endParaRPr lang="et-EE" sz="1200"/>
        </a:p>
        <a:p>
          <a:endParaRPr lang="et-EE" sz="1200"/>
        </a:p>
        <a:p>
          <a:r>
            <a:rPr lang="et-EE" sz="1200"/>
            <a:t>A</a:t>
          </a:r>
        </a:p>
        <a:p>
          <a:r>
            <a:rPr lang="et-EE" sz="1200"/>
            <a:t>Leida</a:t>
          </a:r>
          <a:r>
            <a:rPr lang="et-EE" sz="1200" baseline="0"/>
            <a:t> Töölehel Ruumid 1 valemitega r</a:t>
          </a:r>
          <a:r>
            <a:rPr lang="et-EE" sz="1200"/>
            <a:t>uumide pindalad, iga ruumi pindala protsentides ruumide kogupindalast </a:t>
          </a:r>
        </a:p>
        <a:p>
          <a:r>
            <a:rPr lang="et-EE" sz="1200"/>
            <a:t>ning värvi kulu ja selle maksumus iga ruumi jaoks eraldi ja kokku. </a:t>
          </a:r>
        </a:p>
        <a:p>
          <a:r>
            <a:rPr lang="et-EE" sz="1200" b="1"/>
            <a:t>Kasutada valemites lahtriaadresse. Valemid peavad olema kopeeritavad (ühe veeru piires).</a:t>
          </a:r>
        </a:p>
        <a:p>
          <a:endParaRPr lang="et-EE" sz="1200"/>
        </a:p>
        <a:p>
          <a:r>
            <a:rPr lang="et-EE" sz="1200"/>
            <a:t>Kujundada tabel:</a:t>
          </a:r>
          <a:r>
            <a:rPr lang="et-EE" sz="1200" baseline="0"/>
            <a:t> arvuvormingud, raamjooned.</a:t>
          </a:r>
          <a:endParaRPr lang="et-EE" sz="1200"/>
        </a:p>
        <a:p>
          <a:endParaRPr lang="et-EE" sz="1200"/>
        </a:p>
        <a:p>
          <a:r>
            <a:rPr lang="et-EE" sz="1200"/>
            <a:t>Leida valemitega ruumide</a:t>
          </a:r>
          <a:r>
            <a:rPr lang="et-EE" sz="1200" baseline="0"/>
            <a:t> arv, nende </a:t>
          </a:r>
          <a:r>
            <a:rPr lang="et-EE" sz="1200"/>
            <a:t>pindalade summa, keskmine, väikseim</a:t>
          </a:r>
          <a:r>
            <a:rPr lang="et-EE" sz="1200" baseline="0"/>
            <a:t> ja suurim pindala. </a:t>
          </a:r>
          <a:r>
            <a:rPr lang="et-EE" sz="1200" b="1" baseline="0"/>
            <a:t>Kasutada lahtriaadresse.</a:t>
          </a:r>
          <a:endParaRPr lang="et-EE" sz="1200" b="1"/>
        </a:p>
        <a:p>
          <a:endParaRPr lang="et-EE" sz="1200"/>
        </a:p>
        <a:p>
          <a:r>
            <a:rPr lang="et-EE" sz="1200"/>
            <a:t>------------------------------------------------------------------------------------------------------------------------------------------------------------</a:t>
          </a:r>
        </a:p>
        <a:p>
          <a:endParaRPr lang="et-EE" sz="1200"/>
        </a:p>
        <a:p>
          <a:r>
            <a:rPr lang="et-EE" sz="1200"/>
            <a:t>B</a:t>
          </a:r>
        </a:p>
        <a:p>
          <a:r>
            <a:rPr lang="et-EE" sz="1200"/>
            <a:t>Töölehel Ruumid2 määrata nimed lahtritele, kus on normkulu</a:t>
          </a:r>
          <a:r>
            <a:rPr lang="et-EE" sz="1200" baseline="0"/>
            <a:t> ja hind ning tabeli veerupäise abil nimed tabelikese veergudele (</a:t>
          </a:r>
          <a:r>
            <a:rPr lang="et-EE" sz="1200" i="1" baseline="0"/>
            <a:t>Create from Selection</a:t>
          </a:r>
          <a:r>
            <a:rPr lang="et-EE" sz="1200" baseline="0"/>
            <a:t>).</a:t>
          </a:r>
        </a:p>
        <a:p>
          <a:r>
            <a:rPr lang="et-EE" sz="1200"/>
            <a:t> </a:t>
          </a:r>
          <a:endParaRPr lang="et-EE" sz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Leida Töölehel Ruumid 2 valemitega ruumide pindalad, iga ruumi pindala protsentides ruumide kogupindalast </a:t>
          </a: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ning värvi kulu ja selle maksumus iga ruumi jaoks eraldi ja kokku. </a:t>
          </a:r>
        </a:p>
        <a:p>
          <a:r>
            <a:rPr lang="et-EE" sz="1200" b="1">
              <a:solidFill>
                <a:schemeClr val="tx1"/>
              </a:solidFill>
              <a:latin typeface="+mn-lt"/>
              <a:ea typeface="+mn-ea"/>
              <a:cs typeface="+mn-cs"/>
            </a:rPr>
            <a:t>Kasutada valemites ainult ise antud nimesid. Valemid peavad olema kopeeritavad (ühe veeru piires).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t-E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Massiivivalemi tekkimise vältimiseks võib ühele veeru lahtrile viitamisel panna lahtriploki nime ette sümboli @</a:t>
          </a:r>
          <a:endParaRPr lang="et-EE" sz="1100">
            <a:effectLst/>
          </a:endParaRPr>
        </a:p>
        <a:p>
          <a:endParaRPr lang="et-EE" sz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Kujundada tabel: arvuvormingud, raamjooned.</a:t>
          </a:r>
        </a:p>
        <a:p>
          <a:endParaRPr lang="et-EE" sz="12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tx1"/>
              </a:solidFill>
              <a:latin typeface="+mn-lt"/>
              <a:ea typeface="+mn-ea"/>
              <a:cs typeface="+mn-cs"/>
            </a:rPr>
            <a:t>Leida valemitega ruumide arv, nende pindalade summa, keskmine, väikseim ja suurim pindala. </a:t>
          </a:r>
          <a:r>
            <a:rPr lang="et-EE" sz="1200" b="1">
              <a:solidFill>
                <a:schemeClr val="tx1"/>
              </a:solidFill>
              <a:latin typeface="+mn-lt"/>
              <a:ea typeface="+mn-ea"/>
              <a:cs typeface="+mn-cs"/>
            </a:rPr>
            <a:t>Kasutada ainult nimesid.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5581650" cy="4199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248525" y="571500"/>
          <a:ext cx="5581650" cy="41997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08000" rtlCol="0" anchor="t">
          <a:spAutoFit/>
        </a:bodyPr>
        <a:lstStyle/>
        <a:p>
          <a:r>
            <a:rPr lang="et-EE" sz="1400" b="1"/>
            <a:t>2. Ülesanne</a:t>
          </a:r>
        </a:p>
        <a:p>
          <a:endParaRPr lang="et-EE" sz="1200"/>
        </a:p>
        <a:p>
          <a:r>
            <a:rPr lang="et-EE" sz="1200"/>
            <a:t>Antud on Eesti maakondate rahvaarvud (mingil varasemal aastal) ja maakondade ettevõtete arv.</a:t>
          </a:r>
        </a:p>
        <a:p>
          <a:endParaRPr lang="et-EE" sz="1200"/>
        </a:p>
        <a:p>
          <a:r>
            <a:rPr lang="et-EE" sz="1200"/>
            <a:t>Teha koopia töölehest Maakonnad1. Anda selle nimeks Maakonnad2.</a:t>
          </a:r>
        </a:p>
        <a:p>
          <a:endParaRPr lang="et-EE" sz="1200"/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A</a:t>
          </a: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Leida valemite abil töölehel</a:t>
          </a:r>
          <a:r>
            <a:rPr lang="et-EE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Maakonnad1 </a:t>
          </a:r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ettevõtete arv tuhande elaniku kohta Eestis ja maakonniti ning iga maakonna kohta selle näitaja suhteline erinevus keskmisest.</a:t>
          </a:r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Valemites kasutada lahtriaadresse!</a:t>
          </a:r>
        </a:p>
        <a:p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-------------------------------------------------------------------------------------------------------------</a:t>
          </a:r>
        </a:p>
        <a:p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B</a:t>
          </a: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Töölehel Maakonaad2 määrata nimed tabelikese veergudele (</a:t>
          </a:r>
          <a:r>
            <a:rPr lang="et-EE" sz="1200" i="1">
              <a:solidFill>
                <a:schemeClr val="dk1"/>
              </a:solidFill>
              <a:latin typeface="+mn-lt"/>
              <a:ea typeface="+mn-ea"/>
              <a:cs typeface="+mn-cs"/>
            </a:rPr>
            <a:t>Create from</a:t>
          </a:r>
          <a:r>
            <a:rPr lang="et-EE" sz="12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Selection</a:t>
          </a:r>
          <a:r>
            <a:rPr lang="et-EE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) ja igale koondi lahtrile.</a:t>
          </a:r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t-EE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200">
              <a:solidFill>
                <a:schemeClr val="dk1"/>
              </a:solidFill>
              <a:latin typeface="+mn-lt"/>
              <a:ea typeface="+mn-ea"/>
              <a:cs typeface="+mn-cs"/>
            </a:rPr>
            <a:t>Leida valemite abil töölehel Maakonnad1 ettevõtete arv tuhande elaniku kohta Eestis ja maakonniti ning iga maakonna kohta selle näitaja suhteline erinevus keskmisest.</a:t>
          </a:r>
        </a:p>
        <a:p>
          <a:r>
            <a:rPr lang="et-EE" sz="1200" b="1">
              <a:solidFill>
                <a:schemeClr val="dk1"/>
              </a:solidFill>
              <a:latin typeface="+mn-lt"/>
              <a:ea typeface="+mn-ea"/>
              <a:cs typeface="+mn-cs"/>
            </a:rPr>
            <a:t>Valemites kasutada ainult nimesid!</a:t>
          </a:r>
          <a:endParaRPr lang="et-EE" sz="12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181554</xdr:colOff>
      <xdr:row>1</xdr:row>
      <xdr:rowOff>57150</xdr:rowOff>
    </xdr:from>
    <xdr:ext cx="4371396" cy="291595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649029" y="314325"/>
          <a:ext cx="4371396" cy="29159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tIns="144000" rIns="144000" bIns="108000" rtlCol="0" anchor="t">
          <a:spAutoFit/>
        </a:bodyPr>
        <a:lstStyle/>
        <a:p>
          <a:r>
            <a:rPr lang="et-EE" sz="1400" b="1"/>
            <a:t>3. Ülesanne</a:t>
          </a:r>
        </a:p>
        <a:p>
          <a:endParaRPr lang="et-EE" sz="1200"/>
        </a:p>
        <a:p>
          <a:r>
            <a:rPr lang="et-EE" sz="1200"/>
            <a:t>Veergu Raha kirjutada rahatähtede ja müntide väärtused alates suuremast (500 kuni 0,01).</a:t>
          </a:r>
        </a:p>
        <a:p>
          <a:endParaRPr lang="et-EE" sz="1200"/>
        </a:p>
        <a:p>
          <a:r>
            <a:rPr lang="et-EE" sz="1200"/>
            <a:t>Moodustada valemid, mille abil saab arvutada selle</a:t>
          </a:r>
        </a:p>
        <a:p>
          <a:r>
            <a:rPr lang="et-EE" sz="1200"/>
            <a:t>summa väljamaksmiseks vajalike rahatähtede ja müntide kogused. Fn. INT ümardab väärtuse allapoole täisarvuks.</a:t>
          </a:r>
        </a:p>
        <a:p>
          <a:r>
            <a:rPr lang="et-EE" sz="1200"/>
            <a:t>Alates teisest tabelikese reast peavad valemid olema kopeeritavad.</a:t>
          </a:r>
        </a:p>
        <a:p>
          <a:endParaRPr lang="et-EE" sz="1200"/>
        </a:p>
        <a:p>
          <a:r>
            <a:rPr lang="et-EE" sz="1200"/>
            <a:t>Kindlasti kontrollida (valemitega), kas summa tuleb õige.</a:t>
          </a:r>
        </a:p>
        <a:p>
          <a:r>
            <a:rPr lang="et-EE" sz="1200"/>
            <a:t>Võib juhtuda,</a:t>
          </a:r>
          <a:r>
            <a:rPr lang="et-EE" sz="1200" baseline="0"/>
            <a:t> et tekib e</a:t>
          </a:r>
          <a:r>
            <a:rPr lang="et-EE" sz="1200"/>
            <a:t>rinevus.</a:t>
          </a:r>
        </a:p>
        <a:p>
          <a:r>
            <a:rPr lang="et-EE" sz="1200"/>
            <a:t>Jäägi leidmise valemisse tuleks väärtuse ümardamiseks</a:t>
          </a:r>
          <a:r>
            <a:rPr lang="et-EE" sz="1200" baseline="0"/>
            <a:t> kahe komakohani lisada fn ROUND.</a:t>
          </a:r>
          <a:endParaRPr lang="et-EE" sz="12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565150</xdr:colOff>
          <xdr:row>6</xdr:row>
          <xdr:rowOff>57150</xdr:rowOff>
        </xdr:from>
        <xdr:to>
          <xdr:col>4</xdr:col>
          <xdr:colOff>495300</xdr:colOff>
          <xdr:row>7</xdr:row>
          <xdr:rowOff>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565150</xdr:colOff>
          <xdr:row>7</xdr:row>
          <xdr:rowOff>31750</xdr:rowOff>
        </xdr:from>
        <xdr:to>
          <xdr:col>4</xdr:col>
          <xdr:colOff>527050</xdr:colOff>
          <xdr:row>7</xdr:row>
          <xdr:rowOff>355600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3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8</xdr:row>
          <xdr:rowOff>12700</xdr:rowOff>
        </xdr:from>
        <xdr:to>
          <xdr:col>4</xdr:col>
          <xdr:colOff>622300</xdr:colOff>
          <xdr:row>8</xdr:row>
          <xdr:rowOff>374650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3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565150</xdr:colOff>
          <xdr:row>9</xdr:row>
          <xdr:rowOff>38100</xdr:rowOff>
        </xdr:from>
        <xdr:to>
          <xdr:col>5</xdr:col>
          <xdr:colOff>0</xdr:colOff>
          <xdr:row>9</xdr:row>
          <xdr:rowOff>374650</xdr:rowOff>
        </xdr:to>
        <xdr:sp macro="" textlink="">
          <xdr:nvSpPr>
            <xdr:cNvPr id="6149" name="Object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565150</xdr:colOff>
          <xdr:row>10</xdr:row>
          <xdr:rowOff>12700</xdr:rowOff>
        </xdr:from>
        <xdr:to>
          <xdr:col>5</xdr:col>
          <xdr:colOff>260350</xdr:colOff>
          <xdr:row>11</xdr:row>
          <xdr:rowOff>0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3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546100</xdr:colOff>
          <xdr:row>11</xdr:row>
          <xdr:rowOff>31750</xdr:rowOff>
        </xdr:from>
        <xdr:to>
          <xdr:col>5</xdr:col>
          <xdr:colOff>203200</xdr:colOff>
          <xdr:row>11</xdr:row>
          <xdr:rowOff>342900</xdr:rowOff>
        </xdr:to>
        <xdr:sp macro="" textlink="">
          <xdr:nvSpPr>
            <xdr:cNvPr id="6151" name="Object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3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565150</xdr:colOff>
          <xdr:row>13</xdr:row>
          <xdr:rowOff>12700</xdr:rowOff>
        </xdr:from>
        <xdr:to>
          <xdr:col>5</xdr:col>
          <xdr:colOff>298450</xdr:colOff>
          <xdr:row>13</xdr:row>
          <xdr:rowOff>355600</xdr:rowOff>
        </xdr:to>
        <xdr:sp macro="" textlink="">
          <xdr:nvSpPr>
            <xdr:cNvPr id="6152" name="Object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3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14</xdr:row>
          <xdr:rowOff>38100</xdr:rowOff>
        </xdr:from>
        <xdr:to>
          <xdr:col>5</xdr:col>
          <xdr:colOff>355600</xdr:colOff>
          <xdr:row>14</xdr:row>
          <xdr:rowOff>584200</xdr:rowOff>
        </xdr:to>
        <xdr:sp macro="" textlink="">
          <xdr:nvSpPr>
            <xdr:cNvPr id="6153" name="Object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3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546100</xdr:colOff>
          <xdr:row>15</xdr:row>
          <xdr:rowOff>38100</xdr:rowOff>
        </xdr:from>
        <xdr:to>
          <xdr:col>6</xdr:col>
          <xdr:colOff>133350</xdr:colOff>
          <xdr:row>15</xdr:row>
          <xdr:rowOff>419100</xdr:rowOff>
        </xdr:to>
        <xdr:sp macro="" textlink="">
          <xdr:nvSpPr>
            <xdr:cNvPr id="6154" name="Object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3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16</xdr:row>
          <xdr:rowOff>12700</xdr:rowOff>
        </xdr:from>
        <xdr:to>
          <xdr:col>5</xdr:col>
          <xdr:colOff>469900</xdr:colOff>
          <xdr:row>16</xdr:row>
          <xdr:rowOff>450850</xdr:rowOff>
        </xdr:to>
        <xdr:sp macro="" textlink="">
          <xdr:nvSpPr>
            <xdr:cNvPr id="6155" name="Object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3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17</xdr:row>
          <xdr:rowOff>50800</xdr:rowOff>
        </xdr:from>
        <xdr:to>
          <xdr:col>6</xdr:col>
          <xdr:colOff>361950</xdr:colOff>
          <xdr:row>17</xdr:row>
          <xdr:rowOff>298450</xdr:rowOff>
        </xdr:to>
        <xdr:sp macro="" textlink="">
          <xdr:nvSpPr>
            <xdr:cNvPr id="6156" name="Object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3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12</xdr:row>
          <xdr:rowOff>57150</xdr:rowOff>
        </xdr:from>
        <xdr:to>
          <xdr:col>5</xdr:col>
          <xdr:colOff>127000</xdr:colOff>
          <xdr:row>12</xdr:row>
          <xdr:rowOff>508000</xdr:rowOff>
        </xdr:to>
        <xdr:sp macro="" textlink="">
          <xdr:nvSpPr>
            <xdr:cNvPr id="6157" name="Object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3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565150</xdr:colOff>
      <xdr:row>2</xdr:row>
      <xdr:rowOff>85725</xdr:rowOff>
    </xdr:from>
    <xdr:ext cx="3587750" cy="18664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737850" y="85725"/>
          <a:ext cx="3587750" cy="18664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tIns="180000" rIns="180000" bIns="180000" rtlCol="0" anchor="t">
          <a:spAutoFit/>
        </a:bodyPr>
        <a:lstStyle/>
        <a:p>
          <a:r>
            <a:rPr lang="et-EE" sz="1200" b="1"/>
            <a:t>Ülesanne: </a:t>
          </a:r>
          <a:r>
            <a:rPr lang="et-EE" sz="1200"/>
            <a:t>Vanusegrupi tekitamiseks leida</a:t>
          </a:r>
          <a:r>
            <a:rPr lang="et-EE" sz="1200" baseline="0"/>
            <a:t> vanusest väiksem grupi alusega (5 või 10) jaguv arv - see on grupi alumine piir.</a:t>
          </a:r>
        </a:p>
        <a:p>
          <a:endParaRPr lang="et-EE" sz="1200" baseline="0"/>
        </a:p>
        <a:p>
          <a:r>
            <a:rPr lang="et-EE" sz="1200" baseline="0"/>
            <a:t>Vihjeks: jagada vanus grupi alusega, ümardada täisarvuks (fn int), korrutada grupi alusega.</a:t>
          </a:r>
        </a:p>
        <a:p>
          <a:endParaRPr lang="et-EE" sz="1200" baseline="0"/>
        </a:p>
        <a:p>
          <a:r>
            <a:rPr lang="et-EE" sz="1200" baseline="0"/>
            <a:t>Kuidas tekitada niimoodi grupid 21-25, 26-30 jne?</a:t>
          </a:r>
          <a:endParaRPr lang="et-EE" sz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2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4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mments" Target="../comments2.xml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6339D-5664-4870-947D-FA7823C1320C}">
  <dimension ref="B3"/>
  <sheetViews>
    <sheetView showGridLines="0" tabSelected="1" workbookViewId="0"/>
  </sheetViews>
  <sheetFormatPr defaultRowHeight="14.5" x14ac:dyDescent="0.35"/>
  <sheetData>
    <row r="3" spans="2:2" ht="26" x14ac:dyDescent="0.35">
      <c r="B3" s="60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C7DB-B329-4BEE-8C11-B020051ECE45}">
  <dimension ref="B1:H27"/>
  <sheetViews>
    <sheetView zoomScaleNormal="100" workbookViewId="0"/>
  </sheetViews>
  <sheetFormatPr defaultColWidth="9.1796875" defaultRowHeight="15.5" x14ac:dyDescent="0.35"/>
  <cols>
    <col min="1" max="2" width="9.1796875" style="1"/>
    <col min="3" max="3" width="12.26953125" style="1" customWidth="1"/>
    <col min="4" max="4" width="12.81640625" style="1" customWidth="1"/>
    <col min="5" max="5" width="11.26953125" style="1" customWidth="1"/>
    <col min="6" max="6" width="14.7265625" style="1" customWidth="1"/>
    <col min="7" max="7" width="14.1796875" style="1" customWidth="1"/>
    <col min="8" max="8" width="16.1796875" style="1" customWidth="1"/>
    <col min="9" max="16384" width="9.1796875" style="1"/>
  </cols>
  <sheetData>
    <row r="1" spans="2:8" s="2" customFormat="1" ht="24" customHeight="1" x14ac:dyDescent="0.35">
      <c r="B1" s="1"/>
      <c r="D1" s="1"/>
      <c r="E1" s="1"/>
      <c r="F1" s="1"/>
    </row>
    <row r="2" spans="2:8" ht="18" x14ac:dyDescent="0.4">
      <c r="B2" s="7" t="s">
        <v>0</v>
      </c>
    </row>
    <row r="5" spans="2:8" ht="18.5" x14ac:dyDescent="0.35">
      <c r="B5" s="10" t="s">
        <v>1</v>
      </c>
      <c r="C5" s="1">
        <v>0.3</v>
      </c>
      <c r="D5" s="1" t="s">
        <v>2</v>
      </c>
      <c r="E5" s="10" t="s">
        <v>17</v>
      </c>
      <c r="F5" s="78"/>
    </row>
    <row r="6" spans="2:8" x14ac:dyDescent="0.35">
      <c r="B6" s="10" t="s">
        <v>3</v>
      </c>
      <c r="C6" s="1">
        <v>18.2</v>
      </c>
      <c r="D6" s="1" t="s">
        <v>4</v>
      </c>
      <c r="E6" s="10" t="s">
        <v>15</v>
      </c>
      <c r="F6" s="78"/>
    </row>
    <row r="7" spans="2:8" x14ac:dyDescent="0.35">
      <c r="B7" s="10"/>
      <c r="E7" s="10" t="s">
        <v>16</v>
      </c>
      <c r="F7" s="78"/>
    </row>
    <row r="8" spans="2:8" x14ac:dyDescent="0.35">
      <c r="B8" s="10"/>
      <c r="E8" s="10" t="s">
        <v>18</v>
      </c>
      <c r="F8" s="78"/>
    </row>
    <row r="9" spans="2:8" x14ac:dyDescent="0.35">
      <c r="E9" s="10" t="s">
        <v>19</v>
      </c>
      <c r="F9" s="78"/>
    </row>
    <row r="11" spans="2:8" ht="34.5" customHeight="1" x14ac:dyDescent="0.35">
      <c r="B11" s="3" t="s">
        <v>5</v>
      </c>
      <c r="C11" s="8" t="s">
        <v>24</v>
      </c>
      <c r="D11" s="8" t="s">
        <v>25</v>
      </c>
      <c r="E11" s="9" t="s">
        <v>20</v>
      </c>
      <c r="F11" s="9" t="s">
        <v>23</v>
      </c>
      <c r="G11" s="9" t="s">
        <v>21</v>
      </c>
      <c r="H11" s="9" t="s">
        <v>22</v>
      </c>
    </row>
    <row r="12" spans="2:8" x14ac:dyDescent="0.35">
      <c r="B12" s="3" t="s">
        <v>8</v>
      </c>
      <c r="C12" s="1">
        <v>5</v>
      </c>
      <c r="D12" s="1">
        <v>4</v>
      </c>
      <c r="E12" s="4"/>
      <c r="G12" s="4"/>
      <c r="H12" s="5"/>
    </row>
    <row r="13" spans="2:8" x14ac:dyDescent="0.35">
      <c r="B13" s="3" t="s">
        <v>9</v>
      </c>
      <c r="C13" s="1">
        <v>7.2</v>
      </c>
      <c r="D13" s="1">
        <v>4.8</v>
      </c>
      <c r="E13" s="4"/>
      <c r="G13" s="4"/>
      <c r="H13" s="5"/>
    </row>
    <row r="14" spans="2:8" x14ac:dyDescent="0.35">
      <c r="B14" s="3" t="s">
        <v>10</v>
      </c>
      <c r="C14" s="1">
        <v>6.27</v>
      </c>
      <c r="D14" s="1">
        <v>5.23</v>
      </c>
      <c r="E14" s="4"/>
      <c r="G14" s="4"/>
      <c r="H14" s="5"/>
    </row>
    <row r="15" spans="2:8" x14ac:dyDescent="0.35">
      <c r="B15" s="3" t="s">
        <v>11</v>
      </c>
      <c r="C15" s="1">
        <v>4.2</v>
      </c>
      <c r="D15" s="1">
        <v>3.9</v>
      </c>
      <c r="E15" s="4"/>
      <c r="G15" s="4"/>
      <c r="H15" s="5"/>
    </row>
    <row r="16" spans="2:8" x14ac:dyDescent="0.35">
      <c r="B16" s="3" t="s">
        <v>12</v>
      </c>
      <c r="C16" s="1">
        <v>4.5999999999999996</v>
      </c>
      <c r="D16" s="1">
        <v>4.3</v>
      </c>
      <c r="E16" s="4"/>
      <c r="G16" s="4"/>
      <c r="H16" s="5"/>
    </row>
    <row r="17" spans="2:8" x14ac:dyDescent="0.35">
      <c r="B17" s="3" t="s">
        <v>13</v>
      </c>
      <c r="C17" s="1">
        <v>7.85</v>
      </c>
      <c r="D17" s="1">
        <v>6.41</v>
      </c>
      <c r="E17" s="4"/>
      <c r="G17" s="4"/>
      <c r="H17" s="5"/>
    </row>
    <row r="19" spans="2:8" x14ac:dyDescent="0.35">
      <c r="C19" s="3"/>
      <c r="D19" s="10" t="s">
        <v>14</v>
      </c>
      <c r="E19" s="3"/>
      <c r="G19" s="3"/>
      <c r="H19" s="3"/>
    </row>
    <row r="27" spans="2:8" x14ac:dyDescent="0.35">
      <c r="D27" s="6"/>
    </row>
  </sheetData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2D70-DF9E-4078-A921-D04014E877F9}">
  <dimension ref="B1:G19"/>
  <sheetViews>
    <sheetView workbookViewId="0"/>
  </sheetViews>
  <sheetFormatPr defaultRowHeight="14.5" x14ac:dyDescent="0.35"/>
  <cols>
    <col min="2" max="2" width="20.7265625" customWidth="1"/>
    <col min="3" max="3" width="10.26953125" customWidth="1"/>
    <col min="4" max="4" width="13" customWidth="1"/>
    <col min="5" max="5" width="12" customWidth="1"/>
    <col min="6" max="6" width="14.54296875" customWidth="1"/>
    <col min="7" max="7" width="19.81640625" customWidth="1"/>
  </cols>
  <sheetData>
    <row r="1" spans="2:7" x14ac:dyDescent="0.35">
      <c r="B1" s="11"/>
      <c r="C1" s="15"/>
      <c r="D1" s="15"/>
      <c r="E1" s="13"/>
      <c r="F1" s="14"/>
    </row>
    <row r="2" spans="2:7" x14ac:dyDescent="0.35">
      <c r="B2" s="11" t="s">
        <v>52</v>
      </c>
      <c r="C2" s="12"/>
      <c r="D2" s="12"/>
      <c r="E2" s="12"/>
      <c r="F2" s="14"/>
    </row>
    <row r="3" spans="2:7" x14ac:dyDescent="0.35">
      <c r="E3" s="13"/>
    </row>
    <row r="4" spans="2:7" ht="29" x14ac:dyDescent="0.35">
      <c r="B4" s="16" t="s">
        <v>26</v>
      </c>
      <c r="C4" s="16" t="s">
        <v>27</v>
      </c>
      <c r="D4" s="16" t="s">
        <v>28</v>
      </c>
      <c r="E4" s="16" t="s">
        <v>29</v>
      </c>
      <c r="F4" s="16" t="s">
        <v>30</v>
      </c>
      <c r="G4" s="16" t="s">
        <v>31</v>
      </c>
    </row>
    <row r="5" spans="2:7" x14ac:dyDescent="0.35">
      <c r="B5" t="s">
        <v>32</v>
      </c>
      <c r="C5" s="15">
        <v>582556</v>
      </c>
      <c r="D5" s="15">
        <v>65625</v>
      </c>
      <c r="E5" s="13"/>
      <c r="F5" s="13"/>
      <c r="G5" s="17"/>
    </row>
    <row r="6" spans="2:7" x14ac:dyDescent="0.35">
      <c r="B6" t="s">
        <v>33</v>
      </c>
      <c r="C6" s="15">
        <v>9335</v>
      </c>
      <c r="D6">
        <v>891</v>
      </c>
      <c r="E6" s="13"/>
      <c r="F6" s="13"/>
      <c r="G6" s="17"/>
    </row>
    <row r="7" spans="2:7" x14ac:dyDescent="0.35">
      <c r="B7" t="s">
        <v>34</v>
      </c>
      <c r="C7" s="15">
        <v>143880</v>
      </c>
      <c r="D7" s="15">
        <v>6353</v>
      </c>
      <c r="E7" s="13"/>
      <c r="F7" s="13"/>
      <c r="G7" s="17"/>
    </row>
    <row r="8" spans="2:7" x14ac:dyDescent="0.35">
      <c r="B8" t="s">
        <v>35</v>
      </c>
      <c r="C8" s="15">
        <v>30840</v>
      </c>
      <c r="D8" s="15">
        <v>2294</v>
      </c>
      <c r="E8" s="13"/>
      <c r="F8" s="13"/>
      <c r="G8" s="17"/>
    </row>
    <row r="9" spans="2:7" x14ac:dyDescent="0.35">
      <c r="B9" t="s">
        <v>51</v>
      </c>
      <c r="C9" s="15">
        <v>30378</v>
      </c>
      <c r="D9" s="15">
        <v>2113</v>
      </c>
      <c r="E9" s="13"/>
      <c r="F9" s="13"/>
      <c r="G9" s="17"/>
    </row>
    <row r="10" spans="2:7" x14ac:dyDescent="0.35">
      <c r="B10" t="s">
        <v>36</v>
      </c>
      <c r="C10" s="15">
        <v>24301</v>
      </c>
      <c r="D10" s="15">
        <v>2021</v>
      </c>
      <c r="E10" s="13"/>
      <c r="F10" s="13"/>
      <c r="G10" s="17"/>
    </row>
    <row r="11" spans="2:7" x14ac:dyDescent="0.35">
      <c r="B11" t="s">
        <v>37</v>
      </c>
      <c r="C11" s="15">
        <v>58856</v>
      </c>
      <c r="D11" s="15">
        <v>4319</v>
      </c>
      <c r="E11" s="13"/>
      <c r="F11" s="13"/>
      <c r="G11" s="17"/>
    </row>
    <row r="12" spans="2:7" x14ac:dyDescent="0.35">
      <c r="B12" t="s">
        <v>38</v>
      </c>
      <c r="C12" s="15">
        <v>27963</v>
      </c>
      <c r="D12" s="15">
        <v>2140</v>
      </c>
      <c r="E12" s="13"/>
      <c r="F12" s="13"/>
      <c r="G12" s="17"/>
    </row>
    <row r="13" spans="2:7" x14ac:dyDescent="0.35">
      <c r="B13" t="s">
        <v>39</v>
      </c>
      <c r="C13" s="15">
        <v>82535</v>
      </c>
      <c r="D13" s="15">
        <v>7347</v>
      </c>
      <c r="E13" s="13"/>
      <c r="F13" s="13"/>
      <c r="G13" s="17"/>
    </row>
    <row r="14" spans="2:7" x14ac:dyDescent="0.35">
      <c r="B14" t="s">
        <v>40</v>
      </c>
      <c r="C14" s="15">
        <v>34085</v>
      </c>
      <c r="D14" s="15">
        <v>2860</v>
      </c>
      <c r="E14" s="13"/>
      <c r="F14" s="13"/>
      <c r="G14" s="17"/>
    </row>
    <row r="15" spans="2:7" x14ac:dyDescent="0.35">
      <c r="B15" t="s">
        <v>41</v>
      </c>
      <c r="C15" s="15">
        <v>33307</v>
      </c>
      <c r="D15" s="15">
        <v>3067</v>
      </c>
      <c r="E15" s="13"/>
      <c r="F15" s="13"/>
      <c r="G15" s="17"/>
    </row>
    <row r="16" spans="2:7" x14ac:dyDescent="0.35">
      <c r="B16" t="s">
        <v>42</v>
      </c>
      <c r="C16" s="15">
        <v>145550</v>
      </c>
      <c r="D16" s="15">
        <v>13123</v>
      </c>
      <c r="E16" s="13"/>
      <c r="F16" s="13"/>
      <c r="G16" s="17"/>
    </row>
    <row r="17" spans="2:7" x14ac:dyDescent="0.35">
      <c r="B17" t="s">
        <v>43</v>
      </c>
      <c r="C17" s="15">
        <v>30084</v>
      </c>
      <c r="D17" s="15">
        <v>1919</v>
      </c>
      <c r="E17" s="13"/>
      <c r="F17" s="13"/>
      <c r="G17" s="17"/>
    </row>
    <row r="18" spans="2:7" x14ac:dyDescent="0.35">
      <c r="B18" t="s">
        <v>44</v>
      </c>
      <c r="C18" s="15">
        <v>47288</v>
      </c>
      <c r="D18" s="15">
        <v>3651</v>
      </c>
      <c r="E18" s="13"/>
      <c r="F18" s="13"/>
      <c r="G18" s="17"/>
    </row>
    <row r="19" spans="2:7" x14ac:dyDescent="0.35">
      <c r="B19" t="s">
        <v>45</v>
      </c>
      <c r="C19" s="15">
        <v>33505</v>
      </c>
      <c r="D19" s="15">
        <v>2727</v>
      </c>
      <c r="E19" s="13"/>
      <c r="F19" s="13"/>
      <c r="G19" s="17"/>
    </row>
  </sheetData>
  <conditionalFormatting sqref="G5:G1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CF1A4-5731-415F-B109-CBAB896B7ABC}">
  <dimension ref="B1:G19"/>
  <sheetViews>
    <sheetView zoomScaleNormal="100" workbookViewId="0"/>
  </sheetViews>
  <sheetFormatPr defaultRowHeight="14.5" x14ac:dyDescent="0.35"/>
  <cols>
    <col min="2" max="2" width="12.7265625" bestFit="1" customWidth="1"/>
    <col min="3" max="3" width="10.54296875" customWidth="1"/>
    <col min="4" max="4" width="10.81640625" customWidth="1"/>
    <col min="5" max="5" width="14.453125" customWidth="1"/>
    <col min="6" max="6" width="11.81640625" customWidth="1"/>
  </cols>
  <sheetData>
    <row r="1" spans="2:7" ht="20.25" customHeight="1" thickBot="1" x14ac:dyDescent="0.4">
      <c r="B1" s="23" t="s">
        <v>47</v>
      </c>
      <c r="G1" s="20" t="s">
        <v>49</v>
      </c>
    </row>
    <row r="2" spans="2:7" ht="21.5" thickBot="1" x14ac:dyDescent="0.55000000000000004">
      <c r="B2" s="21">
        <v>759.27</v>
      </c>
      <c r="G2" s="22"/>
    </row>
    <row r="4" spans="2:7" s="11" customFormat="1" ht="16" x14ac:dyDescent="0.4">
      <c r="B4" s="19" t="s">
        <v>48</v>
      </c>
      <c r="C4" s="19" t="s">
        <v>17</v>
      </c>
      <c r="D4" s="19" t="s">
        <v>46</v>
      </c>
      <c r="E4" s="19"/>
      <c r="F4" s="19"/>
      <c r="G4" s="19" t="s">
        <v>50</v>
      </c>
    </row>
    <row r="5" spans="2:7" x14ac:dyDescent="0.35">
      <c r="D5" s="18"/>
    </row>
    <row r="6" spans="2:7" x14ac:dyDescent="0.35">
      <c r="D6" s="18"/>
    </row>
    <row r="7" spans="2:7" x14ac:dyDescent="0.35">
      <c r="D7" s="18"/>
    </row>
    <row r="8" spans="2:7" x14ac:dyDescent="0.35">
      <c r="D8" s="18"/>
    </row>
    <row r="9" spans="2:7" x14ac:dyDescent="0.35">
      <c r="D9" s="18"/>
    </row>
    <row r="10" spans="2:7" x14ac:dyDescent="0.35">
      <c r="D10" s="18"/>
    </row>
    <row r="11" spans="2:7" x14ac:dyDescent="0.35">
      <c r="D11" s="18"/>
    </row>
    <row r="12" spans="2:7" x14ac:dyDescent="0.35">
      <c r="D12" s="18"/>
    </row>
    <row r="13" spans="2:7" x14ac:dyDescent="0.35">
      <c r="D13" s="18"/>
    </row>
    <row r="14" spans="2:7" x14ac:dyDescent="0.35">
      <c r="D14" s="18"/>
    </row>
    <row r="15" spans="2:7" x14ac:dyDescent="0.35">
      <c r="D15" s="18"/>
    </row>
    <row r="16" spans="2:7" x14ac:dyDescent="0.35">
      <c r="D16" s="18"/>
    </row>
    <row r="17" spans="4:4" x14ac:dyDescent="0.35">
      <c r="D17" s="18"/>
    </row>
    <row r="18" spans="4:4" x14ac:dyDescent="0.35">
      <c r="D18" s="18"/>
    </row>
    <row r="19" spans="4:4" x14ac:dyDescent="0.35">
      <c r="D19" s="1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FD007-E77E-42A1-A022-1837DED15FBC}">
  <dimension ref="B1:H22"/>
  <sheetViews>
    <sheetView showGridLines="0" showRowColHeaders="0" workbookViewId="0"/>
  </sheetViews>
  <sheetFormatPr defaultColWidth="11.453125" defaultRowHeight="17.5" x14ac:dyDescent="0.35"/>
  <cols>
    <col min="1" max="1" width="8" style="24" customWidth="1"/>
    <col min="2" max="2" width="11.54296875" style="24" customWidth="1"/>
    <col min="3" max="3" width="24.54296875" style="24" customWidth="1"/>
    <col min="4" max="5" width="10" style="24" customWidth="1"/>
    <col min="6" max="6" width="9.453125" style="24" customWidth="1"/>
    <col min="7" max="256" width="11.453125" style="24"/>
    <col min="257" max="257" width="8" style="24" customWidth="1"/>
    <col min="258" max="258" width="11.54296875" style="24" customWidth="1"/>
    <col min="259" max="259" width="24.54296875" style="24" customWidth="1"/>
    <col min="260" max="261" width="10" style="24" customWidth="1"/>
    <col min="262" max="262" width="9.453125" style="24" customWidth="1"/>
    <col min="263" max="512" width="11.453125" style="24"/>
    <col min="513" max="513" width="8" style="24" customWidth="1"/>
    <col min="514" max="514" width="11.54296875" style="24" customWidth="1"/>
    <col min="515" max="515" width="24.54296875" style="24" customWidth="1"/>
    <col min="516" max="517" width="10" style="24" customWidth="1"/>
    <col min="518" max="518" width="9.453125" style="24" customWidth="1"/>
    <col min="519" max="768" width="11.453125" style="24"/>
    <col min="769" max="769" width="8" style="24" customWidth="1"/>
    <col min="770" max="770" width="11.54296875" style="24" customWidth="1"/>
    <col min="771" max="771" width="24.54296875" style="24" customWidth="1"/>
    <col min="772" max="773" width="10" style="24" customWidth="1"/>
    <col min="774" max="774" width="9.453125" style="24" customWidth="1"/>
    <col min="775" max="1024" width="11.453125" style="24"/>
    <col min="1025" max="1025" width="8" style="24" customWidth="1"/>
    <col min="1026" max="1026" width="11.54296875" style="24" customWidth="1"/>
    <col min="1027" max="1027" width="24.54296875" style="24" customWidth="1"/>
    <col min="1028" max="1029" width="10" style="24" customWidth="1"/>
    <col min="1030" max="1030" width="9.453125" style="24" customWidth="1"/>
    <col min="1031" max="1280" width="11.453125" style="24"/>
    <col min="1281" max="1281" width="8" style="24" customWidth="1"/>
    <col min="1282" max="1282" width="11.54296875" style="24" customWidth="1"/>
    <col min="1283" max="1283" width="24.54296875" style="24" customWidth="1"/>
    <col min="1284" max="1285" width="10" style="24" customWidth="1"/>
    <col min="1286" max="1286" width="9.453125" style="24" customWidth="1"/>
    <col min="1287" max="1536" width="11.453125" style="24"/>
    <col min="1537" max="1537" width="8" style="24" customWidth="1"/>
    <col min="1538" max="1538" width="11.54296875" style="24" customWidth="1"/>
    <col min="1539" max="1539" width="24.54296875" style="24" customWidth="1"/>
    <col min="1540" max="1541" width="10" style="24" customWidth="1"/>
    <col min="1542" max="1542" width="9.453125" style="24" customWidth="1"/>
    <col min="1543" max="1792" width="11.453125" style="24"/>
    <col min="1793" max="1793" width="8" style="24" customWidth="1"/>
    <col min="1794" max="1794" width="11.54296875" style="24" customWidth="1"/>
    <col min="1795" max="1795" width="24.54296875" style="24" customWidth="1"/>
    <col min="1796" max="1797" width="10" style="24" customWidth="1"/>
    <col min="1798" max="1798" width="9.453125" style="24" customWidth="1"/>
    <col min="1799" max="2048" width="11.453125" style="24"/>
    <col min="2049" max="2049" width="8" style="24" customWidth="1"/>
    <col min="2050" max="2050" width="11.54296875" style="24" customWidth="1"/>
    <col min="2051" max="2051" width="24.54296875" style="24" customWidth="1"/>
    <col min="2052" max="2053" width="10" style="24" customWidth="1"/>
    <col min="2054" max="2054" width="9.453125" style="24" customWidth="1"/>
    <col min="2055" max="2304" width="11.453125" style="24"/>
    <col min="2305" max="2305" width="8" style="24" customWidth="1"/>
    <col min="2306" max="2306" width="11.54296875" style="24" customWidth="1"/>
    <col min="2307" max="2307" width="24.54296875" style="24" customWidth="1"/>
    <col min="2308" max="2309" width="10" style="24" customWidth="1"/>
    <col min="2310" max="2310" width="9.453125" style="24" customWidth="1"/>
    <col min="2311" max="2560" width="11.453125" style="24"/>
    <col min="2561" max="2561" width="8" style="24" customWidth="1"/>
    <col min="2562" max="2562" width="11.54296875" style="24" customWidth="1"/>
    <col min="2563" max="2563" width="24.54296875" style="24" customWidth="1"/>
    <col min="2564" max="2565" width="10" style="24" customWidth="1"/>
    <col min="2566" max="2566" width="9.453125" style="24" customWidth="1"/>
    <col min="2567" max="2816" width="11.453125" style="24"/>
    <col min="2817" max="2817" width="8" style="24" customWidth="1"/>
    <col min="2818" max="2818" width="11.54296875" style="24" customWidth="1"/>
    <col min="2819" max="2819" width="24.54296875" style="24" customWidth="1"/>
    <col min="2820" max="2821" width="10" style="24" customWidth="1"/>
    <col min="2822" max="2822" width="9.453125" style="24" customWidth="1"/>
    <col min="2823" max="3072" width="11.453125" style="24"/>
    <col min="3073" max="3073" width="8" style="24" customWidth="1"/>
    <col min="3074" max="3074" width="11.54296875" style="24" customWidth="1"/>
    <col min="3075" max="3075" width="24.54296875" style="24" customWidth="1"/>
    <col min="3076" max="3077" width="10" style="24" customWidth="1"/>
    <col min="3078" max="3078" width="9.453125" style="24" customWidth="1"/>
    <col min="3079" max="3328" width="11.453125" style="24"/>
    <col min="3329" max="3329" width="8" style="24" customWidth="1"/>
    <col min="3330" max="3330" width="11.54296875" style="24" customWidth="1"/>
    <col min="3331" max="3331" width="24.54296875" style="24" customWidth="1"/>
    <col min="3332" max="3333" width="10" style="24" customWidth="1"/>
    <col min="3334" max="3334" width="9.453125" style="24" customWidth="1"/>
    <col min="3335" max="3584" width="11.453125" style="24"/>
    <col min="3585" max="3585" width="8" style="24" customWidth="1"/>
    <col min="3586" max="3586" width="11.54296875" style="24" customWidth="1"/>
    <col min="3587" max="3587" width="24.54296875" style="24" customWidth="1"/>
    <col min="3588" max="3589" width="10" style="24" customWidth="1"/>
    <col min="3590" max="3590" width="9.453125" style="24" customWidth="1"/>
    <col min="3591" max="3840" width="11.453125" style="24"/>
    <col min="3841" max="3841" width="8" style="24" customWidth="1"/>
    <col min="3842" max="3842" width="11.54296875" style="24" customWidth="1"/>
    <col min="3843" max="3843" width="24.54296875" style="24" customWidth="1"/>
    <col min="3844" max="3845" width="10" style="24" customWidth="1"/>
    <col min="3846" max="3846" width="9.453125" style="24" customWidth="1"/>
    <col min="3847" max="4096" width="11.453125" style="24"/>
    <col min="4097" max="4097" width="8" style="24" customWidth="1"/>
    <col min="4098" max="4098" width="11.54296875" style="24" customWidth="1"/>
    <col min="4099" max="4099" width="24.54296875" style="24" customWidth="1"/>
    <col min="4100" max="4101" width="10" style="24" customWidth="1"/>
    <col min="4102" max="4102" width="9.453125" style="24" customWidth="1"/>
    <col min="4103" max="4352" width="11.453125" style="24"/>
    <col min="4353" max="4353" width="8" style="24" customWidth="1"/>
    <col min="4354" max="4354" width="11.54296875" style="24" customWidth="1"/>
    <col min="4355" max="4355" width="24.54296875" style="24" customWidth="1"/>
    <col min="4356" max="4357" width="10" style="24" customWidth="1"/>
    <col min="4358" max="4358" width="9.453125" style="24" customWidth="1"/>
    <col min="4359" max="4608" width="11.453125" style="24"/>
    <col min="4609" max="4609" width="8" style="24" customWidth="1"/>
    <col min="4610" max="4610" width="11.54296875" style="24" customWidth="1"/>
    <col min="4611" max="4611" width="24.54296875" style="24" customWidth="1"/>
    <col min="4612" max="4613" width="10" style="24" customWidth="1"/>
    <col min="4614" max="4614" width="9.453125" style="24" customWidth="1"/>
    <col min="4615" max="4864" width="11.453125" style="24"/>
    <col min="4865" max="4865" width="8" style="24" customWidth="1"/>
    <col min="4866" max="4866" width="11.54296875" style="24" customWidth="1"/>
    <col min="4867" max="4867" width="24.54296875" style="24" customWidth="1"/>
    <col min="4868" max="4869" width="10" style="24" customWidth="1"/>
    <col min="4870" max="4870" width="9.453125" style="24" customWidth="1"/>
    <col min="4871" max="5120" width="11.453125" style="24"/>
    <col min="5121" max="5121" width="8" style="24" customWidth="1"/>
    <col min="5122" max="5122" width="11.54296875" style="24" customWidth="1"/>
    <col min="5123" max="5123" width="24.54296875" style="24" customWidth="1"/>
    <col min="5124" max="5125" width="10" style="24" customWidth="1"/>
    <col min="5126" max="5126" width="9.453125" style="24" customWidth="1"/>
    <col min="5127" max="5376" width="11.453125" style="24"/>
    <col min="5377" max="5377" width="8" style="24" customWidth="1"/>
    <col min="5378" max="5378" width="11.54296875" style="24" customWidth="1"/>
    <col min="5379" max="5379" width="24.54296875" style="24" customWidth="1"/>
    <col min="5380" max="5381" width="10" style="24" customWidth="1"/>
    <col min="5382" max="5382" width="9.453125" style="24" customWidth="1"/>
    <col min="5383" max="5632" width="11.453125" style="24"/>
    <col min="5633" max="5633" width="8" style="24" customWidth="1"/>
    <col min="5634" max="5634" width="11.54296875" style="24" customWidth="1"/>
    <col min="5635" max="5635" width="24.54296875" style="24" customWidth="1"/>
    <col min="5636" max="5637" width="10" style="24" customWidth="1"/>
    <col min="5638" max="5638" width="9.453125" style="24" customWidth="1"/>
    <col min="5639" max="5888" width="11.453125" style="24"/>
    <col min="5889" max="5889" width="8" style="24" customWidth="1"/>
    <col min="5890" max="5890" width="11.54296875" style="24" customWidth="1"/>
    <col min="5891" max="5891" width="24.54296875" style="24" customWidth="1"/>
    <col min="5892" max="5893" width="10" style="24" customWidth="1"/>
    <col min="5894" max="5894" width="9.453125" style="24" customWidth="1"/>
    <col min="5895" max="6144" width="11.453125" style="24"/>
    <col min="6145" max="6145" width="8" style="24" customWidth="1"/>
    <col min="6146" max="6146" width="11.54296875" style="24" customWidth="1"/>
    <col min="6147" max="6147" width="24.54296875" style="24" customWidth="1"/>
    <col min="6148" max="6149" width="10" style="24" customWidth="1"/>
    <col min="6150" max="6150" width="9.453125" style="24" customWidth="1"/>
    <col min="6151" max="6400" width="11.453125" style="24"/>
    <col min="6401" max="6401" width="8" style="24" customWidth="1"/>
    <col min="6402" max="6402" width="11.54296875" style="24" customWidth="1"/>
    <col min="6403" max="6403" width="24.54296875" style="24" customWidth="1"/>
    <col min="6404" max="6405" width="10" style="24" customWidth="1"/>
    <col min="6406" max="6406" width="9.453125" style="24" customWidth="1"/>
    <col min="6407" max="6656" width="11.453125" style="24"/>
    <col min="6657" max="6657" width="8" style="24" customWidth="1"/>
    <col min="6658" max="6658" width="11.54296875" style="24" customWidth="1"/>
    <col min="6659" max="6659" width="24.54296875" style="24" customWidth="1"/>
    <col min="6660" max="6661" width="10" style="24" customWidth="1"/>
    <col min="6662" max="6662" width="9.453125" style="24" customWidth="1"/>
    <col min="6663" max="6912" width="11.453125" style="24"/>
    <col min="6913" max="6913" width="8" style="24" customWidth="1"/>
    <col min="6914" max="6914" width="11.54296875" style="24" customWidth="1"/>
    <col min="6915" max="6915" width="24.54296875" style="24" customWidth="1"/>
    <col min="6916" max="6917" width="10" style="24" customWidth="1"/>
    <col min="6918" max="6918" width="9.453125" style="24" customWidth="1"/>
    <col min="6919" max="7168" width="11.453125" style="24"/>
    <col min="7169" max="7169" width="8" style="24" customWidth="1"/>
    <col min="7170" max="7170" width="11.54296875" style="24" customWidth="1"/>
    <col min="7171" max="7171" width="24.54296875" style="24" customWidth="1"/>
    <col min="7172" max="7173" width="10" style="24" customWidth="1"/>
    <col min="7174" max="7174" width="9.453125" style="24" customWidth="1"/>
    <col min="7175" max="7424" width="11.453125" style="24"/>
    <col min="7425" max="7425" width="8" style="24" customWidth="1"/>
    <col min="7426" max="7426" width="11.54296875" style="24" customWidth="1"/>
    <col min="7427" max="7427" width="24.54296875" style="24" customWidth="1"/>
    <col min="7428" max="7429" width="10" style="24" customWidth="1"/>
    <col min="7430" max="7430" width="9.453125" style="24" customWidth="1"/>
    <col min="7431" max="7680" width="11.453125" style="24"/>
    <col min="7681" max="7681" width="8" style="24" customWidth="1"/>
    <col min="7682" max="7682" width="11.54296875" style="24" customWidth="1"/>
    <col min="7683" max="7683" width="24.54296875" style="24" customWidth="1"/>
    <col min="7684" max="7685" width="10" style="24" customWidth="1"/>
    <col min="7686" max="7686" width="9.453125" style="24" customWidth="1"/>
    <col min="7687" max="7936" width="11.453125" style="24"/>
    <col min="7937" max="7937" width="8" style="24" customWidth="1"/>
    <col min="7938" max="7938" width="11.54296875" style="24" customWidth="1"/>
    <col min="7939" max="7939" width="24.54296875" style="24" customWidth="1"/>
    <col min="7940" max="7941" width="10" style="24" customWidth="1"/>
    <col min="7942" max="7942" width="9.453125" style="24" customWidth="1"/>
    <col min="7943" max="8192" width="11.453125" style="24"/>
    <col min="8193" max="8193" width="8" style="24" customWidth="1"/>
    <col min="8194" max="8194" width="11.54296875" style="24" customWidth="1"/>
    <col min="8195" max="8195" width="24.54296875" style="24" customWidth="1"/>
    <col min="8196" max="8197" width="10" style="24" customWidth="1"/>
    <col min="8198" max="8198" width="9.453125" style="24" customWidth="1"/>
    <col min="8199" max="8448" width="11.453125" style="24"/>
    <col min="8449" max="8449" width="8" style="24" customWidth="1"/>
    <col min="8450" max="8450" width="11.54296875" style="24" customWidth="1"/>
    <col min="8451" max="8451" width="24.54296875" style="24" customWidth="1"/>
    <col min="8452" max="8453" width="10" style="24" customWidth="1"/>
    <col min="8454" max="8454" width="9.453125" style="24" customWidth="1"/>
    <col min="8455" max="8704" width="11.453125" style="24"/>
    <col min="8705" max="8705" width="8" style="24" customWidth="1"/>
    <col min="8706" max="8706" width="11.54296875" style="24" customWidth="1"/>
    <col min="8707" max="8707" width="24.54296875" style="24" customWidth="1"/>
    <col min="8708" max="8709" width="10" style="24" customWidth="1"/>
    <col min="8710" max="8710" width="9.453125" style="24" customWidth="1"/>
    <col min="8711" max="8960" width="11.453125" style="24"/>
    <col min="8961" max="8961" width="8" style="24" customWidth="1"/>
    <col min="8962" max="8962" width="11.54296875" style="24" customWidth="1"/>
    <col min="8963" max="8963" width="24.54296875" style="24" customWidth="1"/>
    <col min="8964" max="8965" width="10" style="24" customWidth="1"/>
    <col min="8966" max="8966" width="9.453125" style="24" customWidth="1"/>
    <col min="8967" max="9216" width="11.453125" style="24"/>
    <col min="9217" max="9217" width="8" style="24" customWidth="1"/>
    <col min="9218" max="9218" width="11.54296875" style="24" customWidth="1"/>
    <col min="9219" max="9219" width="24.54296875" style="24" customWidth="1"/>
    <col min="9220" max="9221" width="10" style="24" customWidth="1"/>
    <col min="9222" max="9222" width="9.453125" style="24" customWidth="1"/>
    <col min="9223" max="9472" width="11.453125" style="24"/>
    <col min="9473" max="9473" width="8" style="24" customWidth="1"/>
    <col min="9474" max="9474" width="11.54296875" style="24" customWidth="1"/>
    <col min="9475" max="9475" width="24.54296875" style="24" customWidth="1"/>
    <col min="9476" max="9477" width="10" style="24" customWidth="1"/>
    <col min="9478" max="9478" width="9.453125" style="24" customWidth="1"/>
    <col min="9479" max="9728" width="11.453125" style="24"/>
    <col min="9729" max="9729" width="8" style="24" customWidth="1"/>
    <col min="9730" max="9730" width="11.54296875" style="24" customWidth="1"/>
    <col min="9731" max="9731" width="24.54296875" style="24" customWidth="1"/>
    <col min="9732" max="9733" width="10" style="24" customWidth="1"/>
    <col min="9734" max="9734" width="9.453125" style="24" customWidth="1"/>
    <col min="9735" max="9984" width="11.453125" style="24"/>
    <col min="9985" max="9985" width="8" style="24" customWidth="1"/>
    <col min="9986" max="9986" width="11.54296875" style="24" customWidth="1"/>
    <col min="9987" max="9987" width="24.54296875" style="24" customWidth="1"/>
    <col min="9988" max="9989" width="10" style="24" customWidth="1"/>
    <col min="9990" max="9990" width="9.453125" style="24" customWidth="1"/>
    <col min="9991" max="10240" width="11.453125" style="24"/>
    <col min="10241" max="10241" width="8" style="24" customWidth="1"/>
    <col min="10242" max="10242" width="11.54296875" style="24" customWidth="1"/>
    <col min="10243" max="10243" width="24.54296875" style="24" customWidth="1"/>
    <col min="10244" max="10245" width="10" style="24" customWidth="1"/>
    <col min="10246" max="10246" width="9.453125" style="24" customWidth="1"/>
    <col min="10247" max="10496" width="11.453125" style="24"/>
    <col min="10497" max="10497" width="8" style="24" customWidth="1"/>
    <col min="10498" max="10498" width="11.54296875" style="24" customWidth="1"/>
    <col min="10499" max="10499" width="24.54296875" style="24" customWidth="1"/>
    <col min="10500" max="10501" width="10" style="24" customWidth="1"/>
    <col min="10502" max="10502" width="9.453125" style="24" customWidth="1"/>
    <col min="10503" max="10752" width="11.453125" style="24"/>
    <col min="10753" max="10753" width="8" style="24" customWidth="1"/>
    <col min="10754" max="10754" width="11.54296875" style="24" customWidth="1"/>
    <col min="10755" max="10755" width="24.54296875" style="24" customWidth="1"/>
    <col min="10756" max="10757" width="10" style="24" customWidth="1"/>
    <col min="10758" max="10758" width="9.453125" style="24" customWidth="1"/>
    <col min="10759" max="11008" width="11.453125" style="24"/>
    <col min="11009" max="11009" width="8" style="24" customWidth="1"/>
    <col min="11010" max="11010" width="11.54296875" style="24" customWidth="1"/>
    <col min="11011" max="11011" width="24.54296875" style="24" customWidth="1"/>
    <col min="11012" max="11013" width="10" style="24" customWidth="1"/>
    <col min="11014" max="11014" width="9.453125" style="24" customWidth="1"/>
    <col min="11015" max="11264" width="11.453125" style="24"/>
    <col min="11265" max="11265" width="8" style="24" customWidth="1"/>
    <col min="11266" max="11266" width="11.54296875" style="24" customWidth="1"/>
    <col min="11267" max="11267" width="24.54296875" style="24" customWidth="1"/>
    <col min="11268" max="11269" width="10" style="24" customWidth="1"/>
    <col min="11270" max="11270" width="9.453125" style="24" customWidth="1"/>
    <col min="11271" max="11520" width="11.453125" style="24"/>
    <col min="11521" max="11521" width="8" style="24" customWidth="1"/>
    <col min="11522" max="11522" width="11.54296875" style="24" customWidth="1"/>
    <col min="11523" max="11523" width="24.54296875" style="24" customWidth="1"/>
    <col min="11524" max="11525" width="10" style="24" customWidth="1"/>
    <col min="11526" max="11526" width="9.453125" style="24" customWidth="1"/>
    <col min="11527" max="11776" width="11.453125" style="24"/>
    <col min="11777" max="11777" width="8" style="24" customWidth="1"/>
    <col min="11778" max="11778" width="11.54296875" style="24" customWidth="1"/>
    <col min="11779" max="11779" width="24.54296875" style="24" customWidth="1"/>
    <col min="11780" max="11781" width="10" style="24" customWidth="1"/>
    <col min="11782" max="11782" width="9.453125" style="24" customWidth="1"/>
    <col min="11783" max="12032" width="11.453125" style="24"/>
    <col min="12033" max="12033" width="8" style="24" customWidth="1"/>
    <col min="12034" max="12034" width="11.54296875" style="24" customWidth="1"/>
    <col min="12035" max="12035" width="24.54296875" style="24" customWidth="1"/>
    <col min="12036" max="12037" width="10" style="24" customWidth="1"/>
    <col min="12038" max="12038" width="9.453125" style="24" customWidth="1"/>
    <col min="12039" max="12288" width="11.453125" style="24"/>
    <col min="12289" max="12289" width="8" style="24" customWidth="1"/>
    <col min="12290" max="12290" width="11.54296875" style="24" customWidth="1"/>
    <col min="12291" max="12291" width="24.54296875" style="24" customWidth="1"/>
    <col min="12292" max="12293" width="10" style="24" customWidth="1"/>
    <col min="12294" max="12294" width="9.453125" style="24" customWidth="1"/>
    <col min="12295" max="12544" width="11.453125" style="24"/>
    <col min="12545" max="12545" width="8" style="24" customWidth="1"/>
    <col min="12546" max="12546" width="11.54296875" style="24" customWidth="1"/>
    <col min="12547" max="12547" width="24.54296875" style="24" customWidth="1"/>
    <col min="12548" max="12549" width="10" style="24" customWidth="1"/>
    <col min="12550" max="12550" width="9.453125" style="24" customWidth="1"/>
    <col min="12551" max="12800" width="11.453125" style="24"/>
    <col min="12801" max="12801" width="8" style="24" customWidth="1"/>
    <col min="12802" max="12802" width="11.54296875" style="24" customWidth="1"/>
    <col min="12803" max="12803" width="24.54296875" style="24" customWidth="1"/>
    <col min="12804" max="12805" width="10" style="24" customWidth="1"/>
    <col min="12806" max="12806" width="9.453125" style="24" customWidth="1"/>
    <col min="12807" max="13056" width="11.453125" style="24"/>
    <col min="13057" max="13057" width="8" style="24" customWidth="1"/>
    <col min="13058" max="13058" width="11.54296875" style="24" customWidth="1"/>
    <col min="13059" max="13059" width="24.54296875" style="24" customWidth="1"/>
    <col min="13060" max="13061" width="10" style="24" customWidth="1"/>
    <col min="13062" max="13062" width="9.453125" style="24" customWidth="1"/>
    <col min="13063" max="13312" width="11.453125" style="24"/>
    <col min="13313" max="13313" width="8" style="24" customWidth="1"/>
    <col min="13314" max="13314" width="11.54296875" style="24" customWidth="1"/>
    <col min="13315" max="13315" width="24.54296875" style="24" customWidth="1"/>
    <col min="13316" max="13317" width="10" style="24" customWidth="1"/>
    <col min="13318" max="13318" width="9.453125" style="24" customWidth="1"/>
    <col min="13319" max="13568" width="11.453125" style="24"/>
    <col min="13569" max="13569" width="8" style="24" customWidth="1"/>
    <col min="13570" max="13570" width="11.54296875" style="24" customWidth="1"/>
    <col min="13571" max="13571" width="24.54296875" style="24" customWidth="1"/>
    <col min="13572" max="13573" width="10" style="24" customWidth="1"/>
    <col min="13574" max="13574" width="9.453125" style="24" customWidth="1"/>
    <col min="13575" max="13824" width="11.453125" style="24"/>
    <col min="13825" max="13825" width="8" style="24" customWidth="1"/>
    <col min="13826" max="13826" width="11.54296875" style="24" customWidth="1"/>
    <col min="13827" max="13827" width="24.54296875" style="24" customWidth="1"/>
    <col min="13828" max="13829" width="10" style="24" customWidth="1"/>
    <col min="13830" max="13830" width="9.453125" style="24" customWidth="1"/>
    <col min="13831" max="14080" width="11.453125" style="24"/>
    <col min="14081" max="14081" width="8" style="24" customWidth="1"/>
    <col min="14082" max="14082" width="11.54296875" style="24" customWidth="1"/>
    <col min="14083" max="14083" width="24.54296875" style="24" customWidth="1"/>
    <col min="14084" max="14085" width="10" style="24" customWidth="1"/>
    <col min="14086" max="14086" width="9.453125" style="24" customWidth="1"/>
    <col min="14087" max="14336" width="11.453125" style="24"/>
    <col min="14337" max="14337" width="8" style="24" customWidth="1"/>
    <col min="14338" max="14338" width="11.54296875" style="24" customWidth="1"/>
    <col min="14339" max="14339" width="24.54296875" style="24" customWidth="1"/>
    <col min="14340" max="14341" width="10" style="24" customWidth="1"/>
    <col min="14342" max="14342" width="9.453125" style="24" customWidth="1"/>
    <col min="14343" max="14592" width="11.453125" style="24"/>
    <col min="14593" max="14593" width="8" style="24" customWidth="1"/>
    <col min="14594" max="14594" width="11.54296875" style="24" customWidth="1"/>
    <col min="14595" max="14595" width="24.54296875" style="24" customWidth="1"/>
    <col min="14596" max="14597" width="10" style="24" customWidth="1"/>
    <col min="14598" max="14598" width="9.453125" style="24" customWidth="1"/>
    <col min="14599" max="14848" width="11.453125" style="24"/>
    <col min="14849" max="14849" width="8" style="24" customWidth="1"/>
    <col min="14850" max="14850" width="11.54296875" style="24" customWidth="1"/>
    <col min="14851" max="14851" width="24.54296875" style="24" customWidth="1"/>
    <col min="14852" max="14853" width="10" style="24" customWidth="1"/>
    <col min="14854" max="14854" width="9.453125" style="24" customWidth="1"/>
    <col min="14855" max="15104" width="11.453125" style="24"/>
    <col min="15105" max="15105" width="8" style="24" customWidth="1"/>
    <col min="15106" max="15106" width="11.54296875" style="24" customWidth="1"/>
    <col min="15107" max="15107" width="24.54296875" style="24" customWidth="1"/>
    <col min="15108" max="15109" width="10" style="24" customWidth="1"/>
    <col min="15110" max="15110" width="9.453125" style="24" customWidth="1"/>
    <col min="15111" max="15360" width="11.453125" style="24"/>
    <col min="15361" max="15361" width="8" style="24" customWidth="1"/>
    <col min="15362" max="15362" width="11.54296875" style="24" customWidth="1"/>
    <col min="15363" max="15363" width="24.54296875" style="24" customWidth="1"/>
    <col min="15364" max="15365" width="10" style="24" customWidth="1"/>
    <col min="15366" max="15366" width="9.453125" style="24" customWidth="1"/>
    <col min="15367" max="15616" width="11.453125" style="24"/>
    <col min="15617" max="15617" width="8" style="24" customWidth="1"/>
    <col min="15618" max="15618" width="11.54296875" style="24" customWidth="1"/>
    <col min="15619" max="15619" width="24.54296875" style="24" customWidth="1"/>
    <col min="15620" max="15621" width="10" style="24" customWidth="1"/>
    <col min="15622" max="15622" width="9.453125" style="24" customWidth="1"/>
    <col min="15623" max="15872" width="11.453125" style="24"/>
    <col min="15873" max="15873" width="8" style="24" customWidth="1"/>
    <col min="15874" max="15874" width="11.54296875" style="24" customWidth="1"/>
    <col min="15875" max="15875" width="24.54296875" style="24" customWidth="1"/>
    <col min="15876" max="15877" width="10" style="24" customWidth="1"/>
    <col min="15878" max="15878" width="9.453125" style="24" customWidth="1"/>
    <col min="15879" max="16128" width="11.453125" style="24"/>
    <col min="16129" max="16129" width="8" style="24" customWidth="1"/>
    <col min="16130" max="16130" width="11.54296875" style="24" customWidth="1"/>
    <col min="16131" max="16131" width="24.54296875" style="24" customWidth="1"/>
    <col min="16132" max="16133" width="10" style="24" customWidth="1"/>
    <col min="16134" max="16134" width="9.453125" style="24" customWidth="1"/>
    <col min="16135" max="16384" width="11.453125" style="24"/>
  </cols>
  <sheetData>
    <row r="1" spans="2:8" ht="33.75" customHeight="1" x14ac:dyDescent="0.35">
      <c r="B1" s="40"/>
      <c r="C1" s="39"/>
      <c r="D1" s="40"/>
      <c r="F1" s="56" t="s">
        <v>61</v>
      </c>
      <c r="G1" s="56"/>
      <c r="H1" s="56"/>
    </row>
    <row r="2" spans="2:8" ht="27" customHeight="1" x14ac:dyDescent="0.35">
      <c r="B2" s="38" t="s">
        <v>60</v>
      </c>
      <c r="C2" s="37"/>
      <c r="D2" s="37"/>
    </row>
    <row r="3" spans="2:8" ht="18.75" customHeight="1" x14ac:dyDescent="0.35">
      <c r="D3" s="32" t="s">
        <v>6</v>
      </c>
      <c r="E3" s="32" t="s">
        <v>7</v>
      </c>
      <c r="F3" s="32" t="s">
        <v>59</v>
      </c>
      <c r="G3" s="32" t="s">
        <v>58</v>
      </c>
      <c r="H3" s="32" t="s">
        <v>57</v>
      </c>
    </row>
    <row r="4" spans="2:8" x14ac:dyDescent="0.35">
      <c r="D4" s="36">
        <v>7</v>
      </c>
      <c r="E4" s="36">
        <v>-2</v>
      </c>
      <c r="F4" s="36">
        <v>4</v>
      </c>
      <c r="G4" s="36">
        <v>3</v>
      </c>
      <c r="H4" s="36">
        <v>3</v>
      </c>
    </row>
    <row r="6" spans="2:8" x14ac:dyDescent="0.35">
      <c r="B6" s="32" t="s">
        <v>56</v>
      </c>
      <c r="C6" s="32" t="s">
        <v>55</v>
      </c>
      <c r="D6" s="35" t="s">
        <v>54</v>
      </c>
      <c r="E6" s="34"/>
      <c r="F6" s="34"/>
      <c r="G6" s="33"/>
      <c r="H6" s="32" t="s">
        <v>53</v>
      </c>
    </row>
    <row r="7" spans="2:8" s="25" customFormat="1" ht="27.75" customHeight="1" x14ac:dyDescent="0.35">
      <c r="B7" s="31">
        <v>1</v>
      </c>
      <c r="C7" s="30"/>
      <c r="D7" s="29"/>
      <c r="E7" s="28"/>
      <c r="F7" s="28"/>
      <c r="G7" s="27"/>
      <c r="H7" s="26">
        <f>a*b/c_</f>
        <v>-3.5</v>
      </c>
    </row>
    <row r="8" spans="2:8" s="25" customFormat="1" ht="29.25" customHeight="1" x14ac:dyDescent="0.35">
      <c r="B8" s="31">
        <v>2</v>
      </c>
      <c r="C8" s="30"/>
      <c r="D8" s="29"/>
      <c r="E8" s="28"/>
      <c r="F8" s="28"/>
      <c r="G8" s="27"/>
      <c r="H8" s="26">
        <f>a/(b*c_)</f>
        <v>-0.875</v>
      </c>
    </row>
    <row r="9" spans="2:8" s="25" customFormat="1" ht="30.75" customHeight="1" x14ac:dyDescent="0.35">
      <c r="B9" s="31">
        <v>3</v>
      </c>
      <c r="C9" s="30"/>
      <c r="D9" s="29"/>
      <c r="E9" s="28"/>
      <c r="F9" s="28"/>
      <c r="G9" s="27"/>
      <c r="H9" s="26">
        <f>(a+x)/(b+y)</f>
        <v>10</v>
      </c>
    </row>
    <row r="10" spans="2:8" s="25" customFormat="1" ht="30.75" customHeight="1" x14ac:dyDescent="0.35">
      <c r="B10" s="31">
        <v>4</v>
      </c>
      <c r="C10" s="30"/>
      <c r="D10" s="29"/>
      <c r="E10" s="28"/>
      <c r="F10" s="28"/>
      <c r="G10" s="27"/>
      <c r="H10" s="26">
        <f>(a+x)/(b*y)</f>
        <v>-1.6666666666666667</v>
      </c>
    </row>
    <row r="11" spans="2:8" s="25" customFormat="1" ht="36" customHeight="1" x14ac:dyDescent="0.35">
      <c r="B11" s="31">
        <v>5</v>
      </c>
      <c r="C11" s="30"/>
      <c r="D11" s="29"/>
      <c r="E11" s="28"/>
      <c r="F11" s="28"/>
      <c r="G11" s="27"/>
      <c r="H11" s="26">
        <f>PI()*(a+x)^2/(b^2*y^3)</f>
        <v>2.9088820866572158</v>
      </c>
    </row>
    <row r="12" spans="2:8" s="25" customFormat="1" ht="30" customHeight="1" x14ac:dyDescent="0.35">
      <c r="B12" s="31">
        <v>6</v>
      </c>
      <c r="C12" s="30"/>
      <c r="D12" s="29"/>
      <c r="E12" s="28"/>
      <c r="F12" s="28"/>
      <c r="G12" s="27"/>
      <c r="H12" s="26">
        <f>SQRT(x^2+y^2)</f>
        <v>4.2426406871192848</v>
      </c>
    </row>
    <row r="13" spans="2:8" s="25" customFormat="1" ht="41.25" customHeight="1" x14ac:dyDescent="0.35">
      <c r="B13" s="31">
        <v>7</v>
      </c>
      <c r="C13" s="30"/>
      <c r="D13" s="29"/>
      <c r="E13" s="28"/>
      <c r="F13" s="28"/>
      <c r="G13" s="27"/>
      <c r="H13" s="26">
        <f>SQRT(b^2+4*a*c_)/(3*b)</f>
        <v>-1.7950549357115013</v>
      </c>
    </row>
    <row r="14" spans="2:8" s="25" customFormat="1" ht="29.25" customHeight="1" x14ac:dyDescent="0.35">
      <c r="B14" s="31">
        <v>8</v>
      </c>
      <c r="C14" s="30"/>
      <c r="D14" s="29"/>
      <c r="E14" s="28"/>
      <c r="F14" s="28"/>
      <c r="G14" s="27"/>
      <c r="H14" s="26">
        <f>(x^2+y^2)^(1/3)</f>
        <v>2.6207413942088964</v>
      </c>
    </row>
    <row r="15" spans="2:8" s="25" customFormat="1" ht="47.25" customHeight="1" x14ac:dyDescent="0.35">
      <c r="B15" s="31">
        <v>9</v>
      </c>
      <c r="C15" s="30"/>
      <c r="D15" s="29"/>
      <c r="E15" s="28"/>
      <c r="F15" s="28"/>
      <c r="G15" s="27"/>
      <c r="H15" s="26">
        <f>((y+c_^2)/(a+b))^(3/4)</f>
        <v>2.7216839827678032</v>
      </c>
    </row>
    <row r="16" spans="2:8" s="25" customFormat="1" ht="34.5" customHeight="1" x14ac:dyDescent="0.35">
      <c r="B16" s="31">
        <v>10</v>
      </c>
      <c r="C16" s="30"/>
      <c r="D16" s="29"/>
      <c r="E16" s="28"/>
      <c r="F16" s="28"/>
      <c r="G16" s="27"/>
      <c r="H16" s="26">
        <f>LOG(ABS(a^3+(x^2+2.76)^(1/3)))</f>
        <v>2.5381639550184381</v>
      </c>
    </row>
    <row r="17" spans="2:8" s="25" customFormat="1" ht="37.5" customHeight="1" x14ac:dyDescent="0.35">
      <c r="B17" s="31">
        <v>11</v>
      </c>
      <c r="C17" s="30"/>
      <c r="D17" s="29"/>
      <c r="E17" s="28"/>
      <c r="F17" s="28"/>
      <c r="G17" s="27"/>
      <c r="H17" s="26">
        <f>(2*EXP(x)+EXP(-2*x))/(a^2+b^2)</f>
        <v>0.75799155846324529</v>
      </c>
    </row>
    <row r="18" spans="2:8" s="25" customFormat="1" ht="28.5" customHeight="1" x14ac:dyDescent="0.35">
      <c r="B18" s="31">
        <v>12</v>
      </c>
      <c r="C18" s="30"/>
      <c r="D18" s="29"/>
      <c r="E18" s="28"/>
      <c r="F18" s="28"/>
      <c r="G18" s="27"/>
      <c r="H18" s="26">
        <f>SIN(2*x)+COS(x^2)-SIN(x)^2</f>
        <v>-1.21046061675842</v>
      </c>
    </row>
    <row r="19" spans="2:8" s="25" customFormat="1" ht="34.5" customHeight="1" x14ac:dyDescent="0.35">
      <c r="B19" s="31">
        <v>13</v>
      </c>
      <c r="C19" s="30"/>
      <c r="D19" s="29"/>
      <c r="E19" s="28"/>
      <c r="F19" s="28"/>
      <c r="G19" s="27"/>
      <c r="H19" s="26"/>
    </row>
    <row r="20" spans="2:8" s="25" customFormat="1" ht="34.5" customHeight="1" x14ac:dyDescent="0.35">
      <c r="B20" s="31">
        <v>14</v>
      </c>
      <c r="C20" s="30"/>
      <c r="D20" s="29"/>
      <c r="E20" s="28"/>
      <c r="F20" s="28"/>
      <c r="G20" s="27"/>
      <c r="H20" s="26"/>
    </row>
    <row r="21" spans="2:8" s="25" customFormat="1" ht="34.5" customHeight="1" x14ac:dyDescent="0.35">
      <c r="B21" s="31">
        <v>15</v>
      </c>
      <c r="C21" s="30"/>
      <c r="D21" s="29"/>
      <c r="E21" s="28"/>
      <c r="F21" s="28"/>
      <c r="G21" s="27"/>
      <c r="H21" s="26"/>
    </row>
    <row r="22" spans="2:8" s="25" customFormat="1" ht="30.75" customHeight="1" x14ac:dyDescent="0.35">
      <c r="B22" s="31">
        <v>16</v>
      </c>
      <c r="C22" s="30"/>
      <c r="D22" s="29"/>
      <c r="E22" s="28"/>
      <c r="F22" s="28"/>
      <c r="G22" s="27"/>
      <c r="H22" s="26"/>
    </row>
  </sheetData>
  <sheetProtection password="C6DC" sheet="1" objects="1" scenarios="1"/>
  <mergeCells count="1">
    <mergeCell ref="F1:H1"/>
  </mergeCells>
  <hyperlinks>
    <hyperlink ref="F1:H1" location="MatFun!A1" display="Matemaatikafunktsioonid" xr:uid="{2ADF58E3-3E2C-4276-BB76-B77BB06D4741}"/>
  </hyperlinks>
  <pageMargins left="0.75" right="0.75" top="1" bottom="1" header="0.5" footer="0.5"/>
  <pageSetup paperSize="9" orientation="portrait" horizontalDpi="200" verticalDpi="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6146" r:id="rId4">
          <objectPr defaultSize="0" autoPict="0" r:id="rId5">
            <anchor moveWithCells="1">
              <from>
                <xdr:col>3</xdr:col>
                <xdr:colOff>565150</xdr:colOff>
                <xdr:row>6</xdr:row>
                <xdr:rowOff>57150</xdr:rowOff>
              </from>
              <to>
                <xdr:col>4</xdr:col>
                <xdr:colOff>495300</xdr:colOff>
                <xdr:row>7</xdr:row>
                <xdr:rowOff>0</xdr:rowOff>
              </to>
            </anchor>
          </objectPr>
        </oleObject>
      </mc:Choice>
      <mc:Fallback>
        <oleObject progId="Equation.3" shapeId="6146" r:id="rId4"/>
      </mc:Fallback>
    </mc:AlternateContent>
    <mc:AlternateContent xmlns:mc="http://schemas.openxmlformats.org/markup-compatibility/2006">
      <mc:Choice Requires="x14">
        <oleObject progId="Equation.3" shapeId="6147" r:id="rId6">
          <objectPr defaultSize="0" autoPict="0" r:id="rId7">
            <anchor moveWithCells="1">
              <from>
                <xdr:col>3</xdr:col>
                <xdr:colOff>565150</xdr:colOff>
                <xdr:row>7</xdr:row>
                <xdr:rowOff>31750</xdr:rowOff>
              </from>
              <to>
                <xdr:col>4</xdr:col>
                <xdr:colOff>527050</xdr:colOff>
                <xdr:row>7</xdr:row>
                <xdr:rowOff>355600</xdr:rowOff>
              </to>
            </anchor>
          </objectPr>
        </oleObject>
      </mc:Choice>
      <mc:Fallback>
        <oleObject progId="Equation.3" shapeId="6147" r:id="rId6"/>
      </mc:Fallback>
    </mc:AlternateContent>
    <mc:AlternateContent xmlns:mc="http://schemas.openxmlformats.org/markup-compatibility/2006">
      <mc:Choice Requires="x14">
        <oleObject progId="Equation.3" shapeId="6148" r:id="rId8">
          <objectPr defaultSize="0" autoPict="0" r:id="rId9">
            <anchor moveWithCells="1">
              <from>
                <xdr:col>3</xdr:col>
                <xdr:colOff>584200</xdr:colOff>
                <xdr:row>8</xdr:row>
                <xdr:rowOff>12700</xdr:rowOff>
              </from>
              <to>
                <xdr:col>4</xdr:col>
                <xdr:colOff>622300</xdr:colOff>
                <xdr:row>8</xdr:row>
                <xdr:rowOff>374650</xdr:rowOff>
              </to>
            </anchor>
          </objectPr>
        </oleObject>
      </mc:Choice>
      <mc:Fallback>
        <oleObject progId="Equation.3" shapeId="6148" r:id="rId8"/>
      </mc:Fallback>
    </mc:AlternateContent>
    <mc:AlternateContent xmlns:mc="http://schemas.openxmlformats.org/markup-compatibility/2006">
      <mc:Choice Requires="x14">
        <oleObject progId="Equation.3" shapeId="6149" r:id="rId10">
          <objectPr defaultSize="0" autoPict="0" r:id="rId11">
            <anchor moveWithCells="1">
              <from>
                <xdr:col>3</xdr:col>
                <xdr:colOff>565150</xdr:colOff>
                <xdr:row>9</xdr:row>
                <xdr:rowOff>38100</xdr:rowOff>
              </from>
              <to>
                <xdr:col>5</xdr:col>
                <xdr:colOff>0</xdr:colOff>
                <xdr:row>9</xdr:row>
                <xdr:rowOff>374650</xdr:rowOff>
              </to>
            </anchor>
          </objectPr>
        </oleObject>
      </mc:Choice>
      <mc:Fallback>
        <oleObject progId="Equation.3" shapeId="6149" r:id="rId10"/>
      </mc:Fallback>
    </mc:AlternateContent>
    <mc:AlternateContent xmlns:mc="http://schemas.openxmlformats.org/markup-compatibility/2006">
      <mc:Choice Requires="x14">
        <oleObject progId="Equation.3" shapeId="6150" r:id="rId12">
          <objectPr defaultSize="0" autoPict="0" r:id="rId13">
            <anchor moveWithCells="1">
              <from>
                <xdr:col>3</xdr:col>
                <xdr:colOff>565150</xdr:colOff>
                <xdr:row>10</xdr:row>
                <xdr:rowOff>12700</xdr:rowOff>
              </from>
              <to>
                <xdr:col>5</xdr:col>
                <xdr:colOff>260350</xdr:colOff>
                <xdr:row>11</xdr:row>
                <xdr:rowOff>0</xdr:rowOff>
              </to>
            </anchor>
          </objectPr>
        </oleObject>
      </mc:Choice>
      <mc:Fallback>
        <oleObject progId="Equation.3" shapeId="6150" r:id="rId12"/>
      </mc:Fallback>
    </mc:AlternateContent>
    <mc:AlternateContent xmlns:mc="http://schemas.openxmlformats.org/markup-compatibility/2006">
      <mc:Choice Requires="x14">
        <oleObject progId="Equation.3" shapeId="6151" r:id="rId14">
          <objectPr defaultSize="0" autoPict="0" r:id="rId15">
            <anchor moveWithCells="1">
              <from>
                <xdr:col>3</xdr:col>
                <xdr:colOff>546100</xdr:colOff>
                <xdr:row>11</xdr:row>
                <xdr:rowOff>31750</xdr:rowOff>
              </from>
              <to>
                <xdr:col>5</xdr:col>
                <xdr:colOff>203200</xdr:colOff>
                <xdr:row>11</xdr:row>
                <xdr:rowOff>342900</xdr:rowOff>
              </to>
            </anchor>
          </objectPr>
        </oleObject>
      </mc:Choice>
      <mc:Fallback>
        <oleObject progId="Equation.3" shapeId="6151" r:id="rId14"/>
      </mc:Fallback>
    </mc:AlternateContent>
    <mc:AlternateContent xmlns:mc="http://schemas.openxmlformats.org/markup-compatibility/2006">
      <mc:Choice Requires="x14">
        <oleObject progId="Equation.3" shapeId="6152" r:id="rId16">
          <objectPr defaultSize="0" autoPict="0" r:id="rId17">
            <anchor moveWithCells="1">
              <from>
                <xdr:col>3</xdr:col>
                <xdr:colOff>565150</xdr:colOff>
                <xdr:row>13</xdr:row>
                <xdr:rowOff>12700</xdr:rowOff>
              </from>
              <to>
                <xdr:col>5</xdr:col>
                <xdr:colOff>298450</xdr:colOff>
                <xdr:row>13</xdr:row>
                <xdr:rowOff>355600</xdr:rowOff>
              </to>
            </anchor>
          </objectPr>
        </oleObject>
      </mc:Choice>
      <mc:Fallback>
        <oleObject progId="Equation.3" shapeId="6152" r:id="rId16"/>
      </mc:Fallback>
    </mc:AlternateContent>
    <mc:AlternateContent xmlns:mc="http://schemas.openxmlformats.org/markup-compatibility/2006">
      <mc:Choice Requires="x14">
        <oleObject progId="Equation.3" shapeId="6153" r:id="rId18">
          <objectPr defaultSize="0" autoPict="0" r:id="rId19">
            <anchor moveWithCells="1">
              <from>
                <xdr:col>3</xdr:col>
                <xdr:colOff>571500</xdr:colOff>
                <xdr:row>14</xdr:row>
                <xdr:rowOff>38100</xdr:rowOff>
              </from>
              <to>
                <xdr:col>5</xdr:col>
                <xdr:colOff>355600</xdr:colOff>
                <xdr:row>14</xdr:row>
                <xdr:rowOff>584200</xdr:rowOff>
              </to>
            </anchor>
          </objectPr>
        </oleObject>
      </mc:Choice>
      <mc:Fallback>
        <oleObject progId="Equation.3" shapeId="6153" r:id="rId18"/>
      </mc:Fallback>
    </mc:AlternateContent>
    <mc:AlternateContent xmlns:mc="http://schemas.openxmlformats.org/markup-compatibility/2006">
      <mc:Choice Requires="x14">
        <oleObject progId="Equation.3" shapeId="6154" r:id="rId20">
          <objectPr defaultSize="0" autoPict="0" r:id="rId21">
            <anchor moveWithCells="1">
              <from>
                <xdr:col>3</xdr:col>
                <xdr:colOff>546100</xdr:colOff>
                <xdr:row>15</xdr:row>
                <xdr:rowOff>38100</xdr:rowOff>
              </from>
              <to>
                <xdr:col>6</xdr:col>
                <xdr:colOff>133350</xdr:colOff>
                <xdr:row>15</xdr:row>
                <xdr:rowOff>419100</xdr:rowOff>
              </to>
            </anchor>
          </objectPr>
        </oleObject>
      </mc:Choice>
      <mc:Fallback>
        <oleObject progId="Equation.3" shapeId="6154" r:id="rId20"/>
      </mc:Fallback>
    </mc:AlternateContent>
    <mc:AlternateContent xmlns:mc="http://schemas.openxmlformats.org/markup-compatibility/2006">
      <mc:Choice Requires="x14">
        <oleObject progId="Equation.3" shapeId="6155" r:id="rId22">
          <objectPr defaultSize="0" autoPict="0" r:id="rId23">
            <anchor moveWithCells="1">
              <from>
                <xdr:col>3</xdr:col>
                <xdr:colOff>571500</xdr:colOff>
                <xdr:row>16</xdr:row>
                <xdr:rowOff>12700</xdr:rowOff>
              </from>
              <to>
                <xdr:col>5</xdr:col>
                <xdr:colOff>469900</xdr:colOff>
                <xdr:row>16</xdr:row>
                <xdr:rowOff>450850</xdr:rowOff>
              </to>
            </anchor>
          </objectPr>
        </oleObject>
      </mc:Choice>
      <mc:Fallback>
        <oleObject progId="Equation.3" shapeId="6155" r:id="rId22"/>
      </mc:Fallback>
    </mc:AlternateContent>
    <mc:AlternateContent xmlns:mc="http://schemas.openxmlformats.org/markup-compatibility/2006">
      <mc:Choice Requires="x14">
        <oleObject progId="Equation.3" shapeId="6156" r:id="rId24">
          <objectPr defaultSize="0" autoPict="0" r:id="rId25">
            <anchor moveWithCells="1">
              <from>
                <xdr:col>3</xdr:col>
                <xdr:colOff>476250</xdr:colOff>
                <xdr:row>17</xdr:row>
                <xdr:rowOff>50800</xdr:rowOff>
              </from>
              <to>
                <xdr:col>6</xdr:col>
                <xdr:colOff>361950</xdr:colOff>
                <xdr:row>17</xdr:row>
                <xdr:rowOff>298450</xdr:rowOff>
              </to>
            </anchor>
          </objectPr>
        </oleObject>
      </mc:Choice>
      <mc:Fallback>
        <oleObject progId="Equation.3" shapeId="6156" r:id="rId24"/>
      </mc:Fallback>
    </mc:AlternateContent>
    <mc:AlternateContent xmlns:mc="http://schemas.openxmlformats.org/markup-compatibility/2006">
      <mc:Choice Requires="x14">
        <oleObject progId="Equation.3" shapeId="6157" r:id="rId26">
          <objectPr defaultSize="0" autoPict="0" r:id="rId27">
            <anchor moveWithCells="1">
              <from>
                <xdr:col>3</xdr:col>
                <xdr:colOff>438150</xdr:colOff>
                <xdr:row>12</xdr:row>
                <xdr:rowOff>57150</xdr:rowOff>
              </from>
              <to>
                <xdr:col>5</xdr:col>
                <xdr:colOff>127000</xdr:colOff>
                <xdr:row>12</xdr:row>
                <xdr:rowOff>508000</xdr:rowOff>
              </to>
            </anchor>
          </objectPr>
        </oleObject>
      </mc:Choice>
      <mc:Fallback>
        <oleObject progId="Equation.3" shapeId="6157" r:id="rId2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DC7D7-A371-4735-9BE6-E614732A43BE}">
  <dimension ref="B1:G11"/>
  <sheetViews>
    <sheetView workbookViewId="0"/>
  </sheetViews>
  <sheetFormatPr defaultColWidth="9.1796875" defaultRowHeight="17.5" x14ac:dyDescent="0.35"/>
  <cols>
    <col min="1" max="3" width="9.1796875" style="41"/>
    <col min="4" max="4" width="15.1796875" style="41" customWidth="1"/>
    <col min="5" max="16384" width="9.1796875" style="41"/>
  </cols>
  <sheetData>
    <row r="1" spans="2:7" ht="18" x14ac:dyDescent="0.4">
      <c r="B1" s="49" t="s">
        <v>172</v>
      </c>
      <c r="G1" s="55" t="s">
        <v>175</v>
      </c>
    </row>
    <row r="3" spans="2:7" x14ac:dyDescent="0.35">
      <c r="B3" s="41" t="s">
        <v>173</v>
      </c>
    </row>
    <row r="4" spans="2:7" x14ac:dyDescent="0.35">
      <c r="B4" s="41" t="s">
        <v>174</v>
      </c>
    </row>
    <row r="6" spans="2:7" x14ac:dyDescent="0.35">
      <c r="B6" s="43" t="s">
        <v>6</v>
      </c>
      <c r="C6" s="44"/>
      <c r="D6" s="57" t="s">
        <v>66</v>
      </c>
    </row>
    <row r="7" spans="2:7" x14ac:dyDescent="0.35">
      <c r="B7" s="43" t="s">
        <v>7</v>
      </c>
      <c r="C7" s="44"/>
      <c r="D7" s="57"/>
    </row>
    <row r="8" spans="2:7" x14ac:dyDescent="0.35">
      <c r="B8" s="43" t="s">
        <v>59</v>
      </c>
      <c r="C8" s="44"/>
      <c r="D8" s="57"/>
    </row>
    <row r="9" spans="2:7" x14ac:dyDescent="0.35">
      <c r="B9" s="43" t="s">
        <v>65</v>
      </c>
      <c r="C9" s="42"/>
      <c r="D9" s="58" t="s">
        <v>64</v>
      </c>
    </row>
    <row r="10" spans="2:7" x14ac:dyDescent="0.35">
      <c r="B10" s="43" t="s">
        <v>63</v>
      </c>
      <c r="C10" s="42"/>
      <c r="D10" s="58"/>
    </row>
    <row r="11" spans="2:7" x14ac:dyDescent="0.35">
      <c r="B11" s="43" t="s">
        <v>62</v>
      </c>
      <c r="C11" s="42"/>
      <c r="D11" s="58"/>
    </row>
  </sheetData>
  <mergeCells count="2">
    <mergeCell ref="D6:D8"/>
    <mergeCell ref="D9:D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ABA0-54CA-4D66-AE2E-BD3F90FCFA86}">
  <dimension ref="A1:F105"/>
  <sheetViews>
    <sheetView workbookViewId="0"/>
  </sheetViews>
  <sheetFormatPr defaultColWidth="25.453125" defaultRowHeight="17.5" x14ac:dyDescent="0.35"/>
  <cols>
    <col min="1" max="1" width="25.7265625" style="41" customWidth="1"/>
    <col min="2" max="2" width="10.54296875" style="41" customWidth="1"/>
    <col min="3" max="3" width="19.54296875" style="41" customWidth="1"/>
    <col min="4" max="4" width="20.81640625" style="41" customWidth="1"/>
    <col min="5" max="5" width="13.81640625" style="41" customWidth="1"/>
    <col min="6" max="6" width="15" style="41" customWidth="1"/>
    <col min="7" max="7" width="12.7265625" style="41" customWidth="1"/>
    <col min="8" max="8" width="15.54296875" style="41" customWidth="1"/>
    <col min="9" max="16384" width="25.453125" style="41"/>
  </cols>
  <sheetData>
    <row r="1" spans="1:6" ht="18" x14ac:dyDescent="0.4">
      <c r="B1" s="49" t="s">
        <v>172</v>
      </c>
    </row>
    <row r="3" spans="1:6" ht="18" x14ac:dyDescent="0.4">
      <c r="B3" s="48" t="s">
        <v>171</v>
      </c>
      <c r="C3" s="47">
        <v>5</v>
      </c>
      <c r="D3" s="47">
        <v>10</v>
      </c>
      <c r="E3" s="59" t="s">
        <v>170</v>
      </c>
      <c r="F3" s="59"/>
    </row>
    <row r="5" spans="1:6" ht="43.5" customHeight="1" x14ac:dyDescent="0.35">
      <c r="A5" s="51" t="s">
        <v>169</v>
      </c>
      <c r="B5" s="52" t="s">
        <v>168</v>
      </c>
      <c r="C5" s="50" t="s">
        <v>167</v>
      </c>
      <c r="D5" s="50" t="s">
        <v>166</v>
      </c>
      <c r="E5" s="46" t="s">
        <v>167</v>
      </c>
      <c r="F5" s="46" t="s">
        <v>166</v>
      </c>
    </row>
    <row r="6" spans="1:6" x14ac:dyDescent="0.35">
      <c r="A6" s="53" t="s">
        <v>165</v>
      </c>
      <c r="B6" s="53">
        <v>26</v>
      </c>
      <c r="C6" s="42"/>
      <c r="D6" s="42"/>
      <c r="E6" s="45">
        <v>25</v>
      </c>
      <c r="F6" s="45">
        <v>20</v>
      </c>
    </row>
    <row r="7" spans="1:6" x14ac:dyDescent="0.35">
      <c r="A7" s="53" t="s">
        <v>164</v>
      </c>
      <c r="B7" s="53">
        <v>23</v>
      </c>
      <c r="C7" s="42"/>
      <c r="D7" s="42"/>
      <c r="E7" s="45">
        <v>20</v>
      </c>
      <c r="F7" s="45">
        <v>20</v>
      </c>
    </row>
    <row r="8" spans="1:6" x14ac:dyDescent="0.35">
      <c r="A8" s="53" t="s">
        <v>163</v>
      </c>
      <c r="B8" s="53">
        <v>45</v>
      </c>
      <c r="C8" s="42"/>
      <c r="D8" s="42"/>
      <c r="E8" s="45">
        <v>45</v>
      </c>
      <c r="F8" s="45">
        <v>40</v>
      </c>
    </row>
    <row r="9" spans="1:6" x14ac:dyDescent="0.35">
      <c r="A9" s="53" t="s">
        <v>162</v>
      </c>
      <c r="B9" s="53">
        <v>43</v>
      </c>
      <c r="C9" s="42"/>
      <c r="D9" s="42"/>
      <c r="E9" s="45">
        <v>40</v>
      </c>
      <c r="F9" s="45">
        <v>40</v>
      </c>
    </row>
    <row r="10" spans="1:6" x14ac:dyDescent="0.35">
      <c r="A10" s="53" t="s">
        <v>161</v>
      </c>
      <c r="B10" s="53">
        <v>61</v>
      </c>
      <c r="C10" s="42"/>
      <c r="D10" s="42"/>
      <c r="E10" s="45">
        <v>60</v>
      </c>
      <c r="F10" s="45">
        <v>60</v>
      </c>
    </row>
    <row r="11" spans="1:6" x14ac:dyDescent="0.35">
      <c r="A11" s="53" t="s">
        <v>160</v>
      </c>
      <c r="B11" s="53">
        <v>51</v>
      </c>
      <c r="C11" s="42"/>
      <c r="D11" s="42"/>
      <c r="E11" s="45">
        <v>50</v>
      </c>
      <c r="F11" s="45">
        <v>50</v>
      </c>
    </row>
    <row r="12" spans="1:6" x14ac:dyDescent="0.35">
      <c r="A12" s="53" t="s">
        <v>159</v>
      </c>
      <c r="B12" s="53">
        <v>37</v>
      </c>
      <c r="C12" s="42"/>
      <c r="D12" s="42"/>
      <c r="E12" s="45">
        <v>35</v>
      </c>
      <c r="F12" s="45">
        <v>30</v>
      </c>
    </row>
    <row r="13" spans="1:6" x14ac:dyDescent="0.35">
      <c r="A13" s="53" t="s">
        <v>158</v>
      </c>
      <c r="B13" s="53">
        <v>55</v>
      </c>
      <c r="C13" s="42"/>
      <c r="D13" s="42"/>
      <c r="E13" s="45">
        <v>55</v>
      </c>
      <c r="F13" s="45">
        <v>50</v>
      </c>
    </row>
    <row r="14" spans="1:6" x14ac:dyDescent="0.35">
      <c r="A14" s="53" t="s">
        <v>157</v>
      </c>
      <c r="B14" s="53">
        <v>67</v>
      </c>
      <c r="C14" s="42"/>
      <c r="D14" s="42"/>
      <c r="E14" s="45">
        <v>65</v>
      </c>
      <c r="F14" s="45">
        <v>60</v>
      </c>
    </row>
    <row r="15" spans="1:6" x14ac:dyDescent="0.35">
      <c r="A15" s="53" t="s">
        <v>156</v>
      </c>
      <c r="B15" s="53">
        <v>37</v>
      </c>
      <c r="C15" s="42"/>
      <c r="D15" s="42"/>
      <c r="E15" s="45">
        <v>35</v>
      </c>
      <c r="F15" s="45">
        <v>30</v>
      </c>
    </row>
    <row r="16" spans="1:6" x14ac:dyDescent="0.35">
      <c r="A16" s="53" t="s">
        <v>155</v>
      </c>
      <c r="B16" s="53">
        <v>65</v>
      </c>
      <c r="C16" s="42"/>
      <c r="D16" s="42"/>
      <c r="E16" s="45">
        <v>65</v>
      </c>
      <c r="F16" s="45">
        <v>60</v>
      </c>
    </row>
    <row r="17" spans="1:6" x14ac:dyDescent="0.35">
      <c r="A17" s="53" t="s">
        <v>154</v>
      </c>
      <c r="B17" s="53">
        <v>70</v>
      </c>
      <c r="C17" s="42"/>
      <c r="D17" s="42"/>
      <c r="E17" s="45">
        <v>70</v>
      </c>
      <c r="F17" s="45">
        <v>70</v>
      </c>
    </row>
    <row r="18" spans="1:6" x14ac:dyDescent="0.35">
      <c r="A18" s="53" t="s">
        <v>153</v>
      </c>
      <c r="B18" s="53">
        <v>28</v>
      </c>
      <c r="C18" s="42"/>
      <c r="D18" s="42"/>
      <c r="E18" s="45">
        <v>25</v>
      </c>
      <c r="F18" s="45">
        <v>20</v>
      </c>
    </row>
    <row r="19" spans="1:6" x14ac:dyDescent="0.35">
      <c r="A19" s="53" t="s">
        <v>152</v>
      </c>
      <c r="B19" s="53">
        <v>38</v>
      </c>
      <c r="C19" s="42"/>
      <c r="D19" s="42"/>
      <c r="E19" s="45">
        <v>35</v>
      </c>
      <c r="F19" s="45">
        <v>30</v>
      </c>
    </row>
    <row r="20" spans="1:6" x14ac:dyDescent="0.35">
      <c r="A20" s="53" t="s">
        <v>151</v>
      </c>
      <c r="B20" s="53">
        <v>41</v>
      </c>
      <c r="C20" s="42"/>
      <c r="D20" s="42"/>
      <c r="E20" s="45">
        <v>40</v>
      </c>
      <c r="F20" s="45">
        <v>40</v>
      </c>
    </row>
    <row r="21" spans="1:6" x14ac:dyDescent="0.35">
      <c r="A21" s="53" t="s">
        <v>150</v>
      </c>
      <c r="B21" s="53">
        <v>27</v>
      </c>
      <c r="C21" s="42"/>
      <c r="D21" s="42"/>
      <c r="E21" s="45">
        <v>25</v>
      </c>
      <c r="F21" s="45">
        <v>20</v>
      </c>
    </row>
    <row r="22" spans="1:6" x14ac:dyDescent="0.35">
      <c r="A22" s="53" t="s">
        <v>149</v>
      </c>
      <c r="B22" s="53">
        <v>30</v>
      </c>
      <c r="C22" s="42"/>
      <c r="D22" s="42"/>
      <c r="E22" s="45">
        <v>30</v>
      </c>
      <c r="F22" s="45">
        <v>30</v>
      </c>
    </row>
    <row r="23" spans="1:6" x14ac:dyDescent="0.35">
      <c r="A23" s="53" t="s">
        <v>148</v>
      </c>
      <c r="B23" s="53">
        <v>35</v>
      </c>
      <c r="C23" s="42"/>
      <c r="D23" s="42"/>
      <c r="E23" s="45">
        <v>35</v>
      </c>
      <c r="F23" s="45">
        <v>30</v>
      </c>
    </row>
    <row r="24" spans="1:6" x14ac:dyDescent="0.35">
      <c r="A24" s="53" t="s">
        <v>147</v>
      </c>
      <c r="B24" s="53">
        <v>36</v>
      </c>
      <c r="C24" s="42"/>
      <c r="D24" s="42"/>
      <c r="E24" s="45">
        <v>35</v>
      </c>
      <c r="F24" s="45">
        <v>30</v>
      </c>
    </row>
    <row r="25" spans="1:6" x14ac:dyDescent="0.35">
      <c r="A25" s="53" t="s">
        <v>146</v>
      </c>
      <c r="B25" s="53">
        <v>66</v>
      </c>
      <c r="C25" s="42"/>
      <c r="D25" s="42"/>
      <c r="E25" s="45">
        <v>65</v>
      </c>
      <c r="F25" s="45">
        <v>60</v>
      </c>
    </row>
    <row r="26" spans="1:6" x14ac:dyDescent="0.35">
      <c r="A26" s="53" t="s">
        <v>145</v>
      </c>
      <c r="B26" s="53">
        <v>37</v>
      </c>
      <c r="C26" s="42"/>
      <c r="D26" s="42"/>
      <c r="E26" s="45">
        <v>35</v>
      </c>
      <c r="F26" s="45">
        <v>30</v>
      </c>
    </row>
    <row r="27" spans="1:6" x14ac:dyDescent="0.35">
      <c r="A27" s="53" t="s">
        <v>144</v>
      </c>
      <c r="B27" s="53">
        <v>47</v>
      </c>
      <c r="C27" s="42"/>
      <c r="D27" s="42"/>
      <c r="E27" s="45">
        <v>45</v>
      </c>
      <c r="F27" s="45">
        <v>40</v>
      </c>
    </row>
    <row r="28" spans="1:6" x14ac:dyDescent="0.35">
      <c r="A28" s="53" t="s">
        <v>143</v>
      </c>
      <c r="B28" s="53">
        <v>67</v>
      </c>
      <c r="C28" s="42"/>
      <c r="D28" s="42"/>
      <c r="E28" s="45">
        <v>65</v>
      </c>
      <c r="F28" s="45">
        <v>60</v>
      </c>
    </row>
    <row r="29" spans="1:6" x14ac:dyDescent="0.35">
      <c r="A29" s="53" t="s">
        <v>142</v>
      </c>
      <c r="B29" s="53">
        <v>28</v>
      </c>
      <c r="C29" s="42"/>
      <c r="D29" s="42"/>
      <c r="E29" s="45">
        <v>25</v>
      </c>
      <c r="F29" s="45">
        <v>20</v>
      </c>
    </row>
    <row r="30" spans="1:6" x14ac:dyDescent="0.35">
      <c r="A30" s="53" t="s">
        <v>141</v>
      </c>
      <c r="B30" s="53">
        <v>40</v>
      </c>
      <c r="C30" s="42"/>
      <c r="D30" s="42"/>
      <c r="E30" s="45">
        <v>40</v>
      </c>
      <c r="F30" s="45">
        <v>40</v>
      </c>
    </row>
    <row r="31" spans="1:6" x14ac:dyDescent="0.35">
      <c r="A31" s="53" t="s">
        <v>140</v>
      </c>
      <c r="B31" s="53">
        <v>65</v>
      </c>
      <c r="C31" s="42"/>
      <c r="D31" s="42"/>
      <c r="E31" s="45">
        <v>65</v>
      </c>
      <c r="F31" s="45">
        <v>60</v>
      </c>
    </row>
    <row r="32" spans="1:6" x14ac:dyDescent="0.35">
      <c r="A32" s="53" t="s">
        <v>139</v>
      </c>
      <c r="B32" s="53">
        <v>66</v>
      </c>
      <c r="C32" s="42"/>
      <c r="D32" s="42"/>
      <c r="E32" s="45">
        <v>65</v>
      </c>
      <c r="F32" s="45">
        <v>60</v>
      </c>
    </row>
    <row r="33" spans="1:6" x14ac:dyDescent="0.35">
      <c r="A33" s="53" t="s">
        <v>138</v>
      </c>
      <c r="B33" s="53">
        <v>39</v>
      </c>
      <c r="C33" s="42"/>
      <c r="D33" s="42"/>
      <c r="E33" s="45">
        <v>35</v>
      </c>
      <c r="F33" s="45">
        <v>30</v>
      </c>
    </row>
    <row r="34" spans="1:6" x14ac:dyDescent="0.35">
      <c r="A34" s="53" t="s">
        <v>137</v>
      </c>
      <c r="B34" s="53">
        <v>40</v>
      </c>
      <c r="C34" s="42"/>
      <c r="D34" s="42"/>
      <c r="E34" s="45">
        <v>40</v>
      </c>
      <c r="F34" s="45">
        <v>40</v>
      </c>
    </row>
    <row r="35" spans="1:6" x14ac:dyDescent="0.35">
      <c r="A35" s="53" t="s">
        <v>136</v>
      </c>
      <c r="B35" s="53">
        <v>60</v>
      </c>
      <c r="C35" s="42"/>
      <c r="D35" s="42"/>
      <c r="E35" s="45">
        <v>60</v>
      </c>
      <c r="F35" s="45">
        <v>60</v>
      </c>
    </row>
    <row r="36" spans="1:6" x14ac:dyDescent="0.35">
      <c r="A36" s="53" t="s">
        <v>135</v>
      </c>
      <c r="B36" s="53">
        <v>28</v>
      </c>
      <c r="C36" s="42"/>
      <c r="D36" s="42"/>
      <c r="E36" s="45">
        <v>25</v>
      </c>
      <c r="F36" s="45">
        <v>20</v>
      </c>
    </row>
    <row r="37" spans="1:6" x14ac:dyDescent="0.35">
      <c r="A37" s="53" t="s">
        <v>134</v>
      </c>
      <c r="B37" s="53">
        <v>66</v>
      </c>
      <c r="C37" s="42"/>
      <c r="D37" s="42"/>
      <c r="E37" s="45">
        <v>65</v>
      </c>
      <c r="F37" s="45">
        <v>60</v>
      </c>
    </row>
    <row r="38" spans="1:6" x14ac:dyDescent="0.35">
      <c r="A38" s="53" t="s">
        <v>133</v>
      </c>
      <c r="B38" s="53">
        <v>23</v>
      </c>
      <c r="C38" s="42"/>
      <c r="D38" s="42"/>
      <c r="E38" s="45">
        <v>20</v>
      </c>
      <c r="F38" s="45">
        <v>20</v>
      </c>
    </row>
    <row r="39" spans="1:6" x14ac:dyDescent="0.35">
      <c r="A39" s="53" t="s">
        <v>132</v>
      </c>
      <c r="B39" s="53">
        <v>39</v>
      </c>
      <c r="C39" s="42"/>
      <c r="D39" s="42"/>
      <c r="E39" s="45">
        <v>35</v>
      </c>
      <c r="F39" s="45">
        <v>30</v>
      </c>
    </row>
    <row r="40" spans="1:6" x14ac:dyDescent="0.35">
      <c r="A40" s="53" t="s">
        <v>131</v>
      </c>
      <c r="B40" s="53">
        <v>48</v>
      </c>
      <c r="C40" s="42"/>
      <c r="D40" s="42"/>
      <c r="E40" s="45">
        <v>45</v>
      </c>
      <c r="F40" s="45">
        <v>40</v>
      </c>
    </row>
    <row r="41" spans="1:6" x14ac:dyDescent="0.35">
      <c r="A41" s="53" t="s">
        <v>130</v>
      </c>
      <c r="B41" s="53">
        <v>65</v>
      </c>
      <c r="C41" s="42"/>
      <c r="D41" s="42"/>
      <c r="E41" s="45">
        <v>65</v>
      </c>
      <c r="F41" s="45">
        <v>60</v>
      </c>
    </row>
    <row r="42" spans="1:6" x14ac:dyDescent="0.35">
      <c r="A42" s="53" t="s">
        <v>129</v>
      </c>
      <c r="B42" s="53">
        <v>28</v>
      </c>
      <c r="C42" s="42"/>
      <c r="D42" s="42"/>
      <c r="E42" s="45">
        <v>25</v>
      </c>
      <c r="F42" s="45">
        <v>20</v>
      </c>
    </row>
    <row r="43" spans="1:6" x14ac:dyDescent="0.35">
      <c r="A43" s="53" t="s">
        <v>128</v>
      </c>
      <c r="B43" s="53">
        <v>68</v>
      </c>
      <c r="C43" s="42"/>
      <c r="D43" s="42"/>
      <c r="E43" s="45">
        <v>65</v>
      </c>
      <c r="F43" s="45">
        <v>60</v>
      </c>
    </row>
    <row r="44" spans="1:6" x14ac:dyDescent="0.35">
      <c r="A44" s="53" t="s">
        <v>127</v>
      </c>
      <c r="B44" s="53">
        <v>33</v>
      </c>
      <c r="C44" s="42"/>
      <c r="D44" s="42"/>
      <c r="E44" s="45">
        <v>30</v>
      </c>
      <c r="F44" s="45">
        <v>30</v>
      </c>
    </row>
    <row r="45" spans="1:6" x14ac:dyDescent="0.35">
      <c r="A45" s="53" t="s">
        <v>126</v>
      </c>
      <c r="B45" s="53">
        <v>48</v>
      </c>
      <c r="C45" s="42"/>
      <c r="D45" s="42"/>
      <c r="E45" s="45">
        <v>45</v>
      </c>
      <c r="F45" s="45">
        <v>40</v>
      </c>
    </row>
    <row r="46" spans="1:6" x14ac:dyDescent="0.35">
      <c r="A46" s="53" t="s">
        <v>125</v>
      </c>
      <c r="B46" s="53">
        <v>33</v>
      </c>
      <c r="C46" s="42"/>
      <c r="D46" s="42"/>
      <c r="E46" s="45">
        <v>30</v>
      </c>
      <c r="F46" s="45">
        <v>30</v>
      </c>
    </row>
    <row r="47" spans="1:6" x14ac:dyDescent="0.35">
      <c r="A47" s="53" t="s">
        <v>124</v>
      </c>
      <c r="B47" s="53">
        <v>39</v>
      </c>
      <c r="C47" s="42"/>
      <c r="D47" s="42"/>
      <c r="E47" s="45">
        <v>35</v>
      </c>
      <c r="F47" s="45">
        <v>30</v>
      </c>
    </row>
    <row r="48" spans="1:6" x14ac:dyDescent="0.35">
      <c r="A48" s="53" t="s">
        <v>123</v>
      </c>
      <c r="B48" s="53">
        <v>38</v>
      </c>
      <c r="C48" s="42"/>
      <c r="D48" s="42"/>
      <c r="E48" s="45">
        <v>35</v>
      </c>
      <c r="F48" s="45">
        <v>30</v>
      </c>
    </row>
    <row r="49" spans="1:6" x14ac:dyDescent="0.35">
      <c r="A49" s="53" t="s">
        <v>122</v>
      </c>
      <c r="B49" s="53">
        <v>53</v>
      </c>
      <c r="C49" s="42"/>
      <c r="D49" s="42"/>
      <c r="E49" s="45">
        <v>50</v>
      </c>
      <c r="F49" s="45">
        <v>50</v>
      </c>
    </row>
    <row r="50" spans="1:6" x14ac:dyDescent="0.35">
      <c r="A50" s="53" t="s">
        <v>121</v>
      </c>
      <c r="B50" s="53">
        <v>39</v>
      </c>
      <c r="C50" s="42"/>
      <c r="D50" s="42"/>
      <c r="E50" s="45">
        <v>35</v>
      </c>
      <c r="F50" s="45">
        <v>30</v>
      </c>
    </row>
    <row r="51" spans="1:6" x14ac:dyDescent="0.35">
      <c r="A51" s="53" t="s">
        <v>120</v>
      </c>
      <c r="B51" s="53">
        <v>29</v>
      </c>
      <c r="C51" s="42"/>
      <c r="D51" s="42"/>
      <c r="E51" s="45">
        <v>25</v>
      </c>
      <c r="F51" s="45">
        <v>20</v>
      </c>
    </row>
    <row r="52" spans="1:6" x14ac:dyDescent="0.35">
      <c r="A52" s="53" t="s">
        <v>119</v>
      </c>
      <c r="B52" s="53">
        <v>58</v>
      </c>
      <c r="C52" s="42"/>
      <c r="D52" s="42"/>
      <c r="E52" s="45">
        <v>55</v>
      </c>
      <c r="F52" s="45">
        <v>50</v>
      </c>
    </row>
    <row r="53" spans="1:6" x14ac:dyDescent="0.35">
      <c r="A53" s="53" t="s">
        <v>118</v>
      </c>
      <c r="B53" s="53">
        <v>58</v>
      </c>
      <c r="C53" s="42"/>
      <c r="D53" s="42"/>
      <c r="E53" s="45">
        <v>55</v>
      </c>
      <c r="F53" s="45">
        <v>50</v>
      </c>
    </row>
    <row r="54" spans="1:6" x14ac:dyDescent="0.35">
      <c r="A54" s="53" t="s">
        <v>117</v>
      </c>
      <c r="B54" s="53">
        <v>65</v>
      </c>
      <c r="C54" s="42"/>
      <c r="D54" s="42"/>
      <c r="E54" s="45">
        <v>65</v>
      </c>
      <c r="F54" s="45">
        <v>60</v>
      </c>
    </row>
    <row r="55" spans="1:6" x14ac:dyDescent="0.35">
      <c r="A55" s="53" t="s">
        <v>116</v>
      </c>
      <c r="B55" s="53">
        <v>50</v>
      </c>
      <c r="C55" s="42"/>
      <c r="D55" s="42"/>
      <c r="E55" s="45">
        <v>50</v>
      </c>
      <c r="F55" s="45">
        <v>50</v>
      </c>
    </row>
    <row r="56" spans="1:6" x14ac:dyDescent="0.35">
      <c r="A56" s="53" t="s">
        <v>115</v>
      </c>
      <c r="B56" s="53">
        <v>28</v>
      </c>
      <c r="C56" s="42"/>
      <c r="D56" s="42"/>
      <c r="E56" s="45">
        <v>25</v>
      </c>
      <c r="F56" s="45">
        <v>20</v>
      </c>
    </row>
    <row r="57" spans="1:6" x14ac:dyDescent="0.35">
      <c r="A57" s="53" t="s">
        <v>114</v>
      </c>
      <c r="B57" s="53">
        <v>63</v>
      </c>
      <c r="C57" s="42"/>
      <c r="D57" s="42"/>
      <c r="E57" s="45">
        <v>60</v>
      </c>
      <c r="F57" s="45">
        <v>60</v>
      </c>
    </row>
    <row r="58" spans="1:6" x14ac:dyDescent="0.35">
      <c r="A58" s="53" t="s">
        <v>113</v>
      </c>
      <c r="B58" s="53">
        <v>64</v>
      </c>
      <c r="C58" s="42"/>
      <c r="D58" s="42"/>
      <c r="E58" s="45">
        <v>60</v>
      </c>
      <c r="F58" s="45">
        <v>60</v>
      </c>
    </row>
    <row r="59" spans="1:6" x14ac:dyDescent="0.35">
      <c r="A59" s="53" t="s">
        <v>112</v>
      </c>
      <c r="B59" s="53">
        <v>65</v>
      </c>
      <c r="C59" s="42"/>
      <c r="D59" s="42"/>
      <c r="E59" s="45">
        <v>65</v>
      </c>
      <c r="F59" s="45">
        <v>60</v>
      </c>
    </row>
    <row r="60" spans="1:6" x14ac:dyDescent="0.35">
      <c r="A60" s="53" t="s">
        <v>111</v>
      </c>
      <c r="B60" s="53">
        <v>54</v>
      </c>
      <c r="C60" s="42"/>
      <c r="D60" s="42"/>
      <c r="E60" s="45">
        <v>50</v>
      </c>
      <c r="F60" s="45">
        <v>50</v>
      </c>
    </row>
    <row r="61" spans="1:6" x14ac:dyDescent="0.35">
      <c r="A61" s="53" t="s">
        <v>110</v>
      </c>
      <c r="B61" s="53">
        <v>47</v>
      </c>
      <c r="C61" s="42"/>
      <c r="D61" s="42"/>
      <c r="E61" s="45">
        <v>45</v>
      </c>
      <c r="F61" s="45">
        <v>40</v>
      </c>
    </row>
    <row r="62" spans="1:6" x14ac:dyDescent="0.35">
      <c r="A62" s="53" t="s">
        <v>109</v>
      </c>
      <c r="B62" s="53">
        <v>36</v>
      </c>
      <c r="C62" s="42"/>
      <c r="D62" s="42"/>
      <c r="E62" s="45">
        <v>35</v>
      </c>
      <c r="F62" s="45">
        <v>30</v>
      </c>
    </row>
    <row r="63" spans="1:6" x14ac:dyDescent="0.35">
      <c r="A63" s="53" t="s">
        <v>108</v>
      </c>
      <c r="B63" s="53">
        <v>29</v>
      </c>
      <c r="C63" s="42"/>
      <c r="D63" s="42"/>
      <c r="E63" s="45">
        <v>25</v>
      </c>
      <c r="F63" s="45">
        <v>20</v>
      </c>
    </row>
    <row r="64" spans="1:6" x14ac:dyDescent="0.35">
      <c r="A64" s="53" t="s">
        <v>107</v>
      </c>
      <c r="B64" s="53">
        <v>39</v>
      </c>
      <c r="C64" s="42"/>
      <c r="D64" s="42"/>
      <c r="E64" s="45">
        <v>35</v>
      </c>
      <c r="F64" s="45">
        <v>30</v>
      </c>
    </row>
    <row r="65" spans="1:6" x14ac:dyDescent="0.35">
      <c r="A65" s="53" t="s">
        <v>106</v>
      </c>
      <c r="B65" s="53">
        <v>50</v>
      </c>
      <c r="C65" s="42"/>
      <c r="D65" s="42"/>
      <c r="E65" s="45">
        <v>50</v>
      </c>
      <c r="F65" s="45">
        <v>50</v>
      </c>
    </row>
    <row r="66" spans="1:6" x14ac:dyDescent="0.35">
      <c r="A66" s="53" t="s">
        <v>105</v>
      </c>
      <c r="B66" s="53">
        <v>31</v>
      </c>
      <c r="C66" s="42"/>
      <c r="D66" s="42"/>
      <c r="E66" s="45">
        <v>30</v>
      </c>
      <c r="F66" s="45">
        <v>30</v>
      </c>
    </row>
    <row r="67" spans="1:6" x14ac:dyDescent="0.35">
      <c r="A67" s="53" t="s">
        <v>104</v>
      </c>
      <c r="B67" s="53">
        <v>41</v>
      </c>
      <c r="C67" s="42"/>
      <c r="D67" s="42"/>
      <c r="E67" s="45">
        <v>40</v>
      </c>
      <c r="F67" s="45">
        <v>40</v>
      </c>
    </row>
    <row r="68" spans="1:6" x14ac:dyDescent="0.35">
      <c r="A68" s="53" t="s">
        <v>103</v>
      </c>
      <c r="B68" s="53">
        <v>58</v>
      </c>
      <c r="C68" s="42"/>
      <c r="D68" s="42"/>
      <c r="E68" s="45">
        <v>55</v>
      </c>
      <c r="F68" s="45">
        <v>50</v>
      </c>
    </row>
    <row r="69" spans="1:6" x14ac:dyDescent="0.35">
      <c r="A69" s="53" t="s">
        <v>102</v>
      </c>
      <c r="B69" s="53">
        <v>43</v>
      </c>
      <c r="C69" s="42"/>
      <c r="D69" s="42"/>
      <c r="E69" s="45">
        <v>40</v>
      </c>
      <c r="F69" s="45">
        <v>40</v>
      </c>
    </row>
    <row r="70" spans="1:6" x14ac:dyDescent="0.35">
      <c r="A70" s="53" t="s">
        <v>101</v>
      </c>
      <c r="B70" s="53">
        <v>28</v>
      </c>
      <c r="C70" s="42"/>
      <c r="D70" s="42"/>
      <c r="E70" s="45">
        <v>25</v>
      </c>
      <c r="F70" s="45">
        <v>20</v>
      </c>
    </row>
    <row r="71" spans="1:6" x14ac:dyDescent="0.35">
      <c r="A71" s="53" t="s">
        <v>100</v>
      </c>
      <c r="B71" s="53">
        <v>30</v>
      </c>
      <c r="C71" s="42"/>
      <c r="D71" s="42"/>
      <c r="E71" s="45">
        <v>30</v>
      </c>
      <c r="F71" s="45">
        <v>30</v>
      </c>
    </row>
    <row r="72" spans="1:6" x14ac:dyDescent="0.35">
      <c r="A72" s="53" t="s">
        <v>99</v>
      </c>
      <c r="B72" s="53">
        <v>45</v>
      </c>
      <c r="C72" s="42"/>
      <c r="D72" s="42"/>
      <c r="E72" s="45">
        <v>45</v>
      </c>
      <c r="F72" s="45">
        <v>40</v>
      </c>
    </row>
    <row r="73" spans="1:6" x14ac:dyDescent="0.35">
      <c r="A73" s="53" t="s">
        <v>98</v>
      </c>
      <c r="B73" s="53">
        <v>31</v>
      </c>
      <c r="C73" s="42"/>
      <c r="D73" s="42"/>
      <c r="E73" s="45">
        <v>30</v>
      </c>
      <c r="F73" s="45">
        <v>30</v>
      </c>
    </row>
    <row r="74" spans="1:6" x14ac:dyDescent="0.35">
      <c r="A74" s="53" t="s">
        <v>97</v>
      </c>
      <c r="B74" s="53">
        <v>50</v>
      </c>
      <c r="C74" s="42"/>
      <c r="D74" s="42"/>
      <c r="E74" s="45">
        <v>50</v>
      </c>
      <c r="F74" s="45">
        <v>50</v>
      </c>
    </row>
    <row r="75" spans="1:6" x14ac:dyDescent="0.35">
      <c r="A75" s="53" t="s">
        <v>96</v>
      </c>
      <c r="B75" s="53">
        <v>59</v>
      </c>
      <c r="C75" s="42"/>
      <c r="D75" s="42"/>
      <c r="E75" s="45">
        <v>55</v>
      </c>
      <c r="F75" s="45">
        <v>50</v>
      </c>
    </row>
    <row r="76" spans="1:6" x14ac:dyDescent="0.35">
      <c r="A76" s="53" t="s">
        <v>95</v>
      </c>
      <c r="B76" s="53">
        <v>28</v>
      </c>
      <c r="C76" s="42"/>
      <c r="D76" s="42"/>
      <c r="E76" s="45">
        <v>25</v>
      </c>
      <c r="F76" s="45">
        <v>20</v>
      </c>
    </row>
    <row r="77" spans="1:6" x14ac:dyDescent="0.35">
      <c r="A77" s="53" t="s">
        <v>94</v>
      </c>
      <c r="B77" s="53">
        <v>29</v>
      </c>
      <c r="C77" s="42"/>
      <c r="D77" s="42"/>
      <c r="E77" s="45">
        <v>25</v>
      </c>
      <c r="F77" s="45">
        <v>20</v>
      </c>
    </row>
    <row r="78" spans="1:6" x14ac:dyDescent="0.35">
      <c r="A78" s="53" t="s">
        <v>93</v>
      </c>
      <c r="B78" s="53">
        <v>30</v>
      </c>
      <c r="C78" s="42"/>
      <c r="D78" s="42"/>
      <c r="E78" s="45">
        <v>30</v>
      </c>
      <c r="F78" s="45">
        <v>30</v>
      </c>
    </row>
    <row r="79" spans="1:6" x14ac:dyDescent="0.35">
      <c r="A79" s="53" t="s">
        <v>92</v>
      </c>
      <c r="B79" s="53">
        <v>41</v>
      </c>
      <c r="C79" s="42"/>
      <c r="D79" s="42"/>
      <c r="E79" s="45">
        <v>40</v>
      </c>
      <c r="F79" s="45">
        <v>40</v>
      </c>
    </row>
    <row r="80" spans="1:6" x14ac:dyDescent="0.35">
      <c r="A80" s="53" t="s">
        <v>91</v>
      </c>
      <c r="B80" s="53">
        <v>32</v>
      </c>
      <c r="C80" s="42"/>
      <c r="D80" s="42"/>
      <c r="E80" s="45">
        <v>30</v>
      </c>
      <c r="F80" s="45">
        <v>30</v>
      </c>
    </row>
    <row r="81" spans="1:6" x14ac:dyDescent="0.35">
      <c r="A81" s="53" t="s">
        <v>90</v>
      </c>
      <c r="B81" s="53">
        <v>35</v>
      </c>
      <c r="C81" s="42"/>
      <c r="D81" s="42"/>
      <c r="E81" s="45">
        <v>35</v>
      </c>
      <c r="F81" s="45">
        <v>30</v>
      </c>
    </row>
    <row r="82" spans="1:6" x14ac:dyDescent="0.35">
      <c r="A82" s="53" t="s">
        <v>89</v>
      </c>
      <c r="B82" s="53">
        <v>40</v>
      </c>
      <c r="C82" s="42"/>
      <c r="D82" s="42"/>
      <c r="E82" s="45">
        <v>40</v>
      </c>
      <c r="F82" s="45">
        <v>40</v>
      </c>
    </row>
    <row r="83" spans="1:6" x14ac:dyDescent="0.35">
      <c r="A83" s="53" t="s">
        <v>88</v>
      </c>
      <c r="B83" s="53">
        <v>28</v>
      </c>
      <c r="C83" s="42"/>
      <c r="D83" s="42"/>
      <c r="E83" s="45">
        <v>25</v>
      </c>
      <c r="F83" s="45">
        <v>20</v>
      </c>
    </row>
    <row r="84" spans="1:6" x14ac:dyDescent="0.35">
      <c r="A84" s="53" t="s">
        <v>87</v>
      </c>
      <c r="B84" s="53">
        <v>33</v>
      </c>
      <c r="C84" s="42"/>
      <c r="D84" s="42"/>
      <c r="E84" s="45">
        <v>30</v>
      </c>
      <c r="F84" s="45">
        <v>30</v>
      </c>
    </row>
    <row r="85" spans="1:6" x14ac:dyDescent="0.35">
      <c r="A85" s="53" t="s">
        <v>86</v>
      </c>
      <c r="B85" s="53">
        <v>67</v>
      </c>
      <c r="C85" s="42"/>
      <c r="D85" s="42"/>
      <c r="E85" s="45">
        <v>65</v>
      </c>
      <c r="F85" s="45">
        <v>60</v>
      </c>
    </row>
    <row r="86" spans="1:6" x14ac:dyDescent="0.35">
      <c r="A86" s="53" t="s">
        <v>85</v>
      </c>
      <c r="B86" s="53">
        <v>50</v>
      </c>
      <c r="C86" s="42"/>
      <c r="D86" s="42"/>
      <c r="E86" s="45">
        <v>50</v>
      </c>
      <c r="F86" s="45">
        <v>50</v>
      </c>
    </row>
    <row r="87" spans="1:6" x14ac:dyDescent="0.35">
      <c r="A87" s="53" t="s">
        <v>84</v>
      </c>
      <c r="B87" s="53">
        <v>51</v>
      </c>
      <c r="C87" s="42"/>
      <c r="D87" s="42"/>
      <c r="E87" s="45">
        <v>50</v>
      </c>
      <c r="F87" s="45">
        <v>50</v>
      </c>
    </row>
    <row r="88" spans="1:6" x14ac:dyDescent="0.35">
      <c r="A88" s="53" t="s">
        <v>83</v>
      </c>
      <c r="B88" s="53">
        <v>46</v>
      </c>
      <c r="C88" s="42"/>
      <c r="D88" s="42"/>
      <c r="E88" s="45">
        <v>45</v>
      </c>
      <c r="F88" s="45">
        <v>40</v>
      </c>
    </row>
    <row r="89" spans="1:6" x14ac:dyDescent="0.35">
      <c r="A89" s="53" t="s">
        <v>82</v>
      </c>
      <c r="B89" s="53">
        <v>33</v>
      </c>
      <c r="C89" s="42"/>
      <c r="D89" s="42"/>
      <c r="E89" s="45">
        <v>30</v>
      </c>
      <c r="F89" s="45">
        <v>30</v>
      </c>
    </row>
    <row r="90" spans="1:6" x14ac:dyDescent="0.35">
      <c r="A90" s="53" t="s">
        <v>81</v>
      </c>
      <c r="B90" s="53">
        <v>37</v>
      </c>
      <c r="C90" s="42"/>
      <c r="D90" s="42"/>
      <c r="E90" s="45">
        <v>35</v>
      </c>
      <c r="F90" s="45">
        <v>30</v>
      </c>
    </row>
    <row r="91" spans="1:6" x14ac:dyDescent="0.35">
      <c r="A91" s="53" t="s">
        <v>80</v>
      </c>
      <c r="B91" s="53">
        <v>68</v>
      </c>
      <c r="C91" s="42"/>
      <c r="D91" s="42"/>
      <c r="E91" s="45">
        <v>65</v>
      </c>
      <c r="F91" s="45">
        <v>60</v>
      </c>
    </row>
    <row r="92" spans="1:6" x14ac:dyDescent="0.35">
      <c r="A92" s="53" t="s">
        <v>79</v>
      </c>
      <c r="B92" s="53">
        <v>29</v>
      </c>
      <c r="C92" s="42"/>
      <c r="D92" s="42"/>
      <c r="E92" s="45">
        <v>25</v>
      </c>
      <c r="F92" s="45">
        <v>20</v>
      </c>
    </row>
    <row r="93" spans="1:6" x14ac:dyDescent="0.35">
      <c r="A93" s="53" t="s">
        <v>78</v>
      </c>
      <c r="B93" s="53">
        <v>37</v>
      </c>
      <c r="C93" s="42"/>
      <c r="D93" s="42"/>
      <c r="E93" s="45">
        <v>35</v>
      </c>
      <c r="F93" s="45">
        <v>30</v>
      </c>
    </row>
    <row r="94" spans="1:6" x14ac:dyDescent="0.35">
      <c r="A94" s="53" t="s">
        <v>77</v>
      </c>
      <c r="B94" s="53">
        <v>38</v>
      </c>
      <c r="C94" s="42"/>
      <c r="D94" s="42"/>
      <c r="E94" s="45">
        <v>35</v>
      </c>
      <c r="F94" s="45">
        <v>30</v>
      </c>
    </row>
    <row r="95" spans="1:6" x14ac:dyDescent="0.35">
      <c r="A95" s="53" t="s">
        <v>76</v>
      </c>
      <c r="B95" s="53">
        <v>60</v>
      </c>
      <c r="C95" s="42"/>
      <c r="D95" s="42"/>
      <c r="E95" s="45">
        <v>60</v>
      </c>
      <c r="F95" s="45">
        <v>60</v>
      </c>
    </row>
    <row r="96" spans="1:6" x14ac:dyDescent="0.35">
      <c r="A96" s="53" t="s">
        <v>75</v>
      </c>
      <c r="B96" s="53">
        <v>60</v>
      </c>
      <c r="C96" s="42"/>
      <c r="D96" s="42"/>
      <c r="E96" s="45">
        <v>60</v>
      </c>
      <c r="F96" s="45">
        <v>60</v>
      </c>
    </row>
    <row r="97" spans="1:6" x14ac:dyDescent="0.35">
      <c r="A97" s="53" t="s">
        <v>74</v>
      </c>
      <c r="B97" s="53">
        <v>39</v>
      </c>
      <c r="C97" s="42"/>
      <c r="D97" s="42"/>
      <c r="E97" s="45">
        <v>35</v>
      </c>
      <c r="F97" s="45">
        <v>30</v>
      </c>
    </row>
    <row r="98" spans="1:6" x14ac:dyDescent="0.35">
      <c r="A98" s="53" t="s">
        <v>73</v>
      </c>
      <c r="B98" s="53">
        <v>63</v>
      </c>
      <c r="C98" s="42"/>
      <c r="D98" s="42"/>
      <c r="E98" s="45">
        <v>60</v>
      </c>
      <c r="F98" s="45">
        <v>60</v>
      </c>
    </row>
    <row r="99" spans="1:6" x14ac:dyDescent="0.35">
      <c r="A99" s="53" t="s">
        <v>72</v>
      </c>
      <c r="B99" s="53">
        <v>63</v>
      </c>
      <c r="C99" s="42"/>
      <c r="D99" s="42"/>
      <c r="E99" s="45">
        <v>60</v>
      </c>
      <c r="F99" s="45">
        <v>60</v>
      </c>
    </row>
    <row r="100" spans="1:6" x14ac:dyDescent="0.35">
      <c r="A100" s="53" t="s">
        <v>71</v>
      </c>
      <c r="B100" s="53">
        <v>50</v>
      </c>
      <c r="C100" s="42"/>
      <c r="D100" s="42"/>
      <c r="E100" s="45">
        <v>50</v>
      </c>
      <c r="F100" s="45">
        <v>50</v>
      </c>
    </row>
    <row r="101" spans="1:6" x14ac:dyDescent="0.35">
      <c r="A101" s="53" t="s">
        <v>70</v>
      </c>
      <c r="B101" s="53">
        <v>56</v>
      </c>
      <c r="C101" s="42"/>
      <c r="D101" s="42"/>
      <c r="E101" s="45">
        <v>55</v>
      </c>
      <c r="F101" s="45">
        <v>50</v>
      </c>
    </row>
    <row r="102" spans="1:6" x14ac:dyDescent="0.35">
      <c r="A102" s="53" t="s">
        <v>69</v>
      </c>
      <c r="B102" s="53">
        <v>45</v>
      </c>
      <c r="C102" s="42"/>
      <c r="D102" s="42"/>
      <c r="E102" s="45">
        <v>45</v>
      </c>
      <c r="F102" s="45">
        <v>40</v>
      </c>
    </row>
    <row r="103" spans="1:6" x14ac:dyDescent="0.35">
      <c r="A103" s="53" t="s">
        <v>68</v>
      </c>
      <c r="B103" s="53">
        <v>55</v>
      </c>
      <c r="C103" s="42"/>
      <c r="D103" s="42"/>
      <c r="E103" s="45">
        <v>55</v>
      </c>
      <c r="F103" s="45">
        <v>50</v>
      </c>
    </row>
    <row r="104" spans="1:6" x14ac:dyDescent="0.35">
      <c r="A104" s="53" t="s">
        <v>67</v>
      </c>
      <c r="B104" s="53">
        <v>44</v>
      </c>
      <c r="C104" s="42"/>
      <c r="D104" s="42"/>
      <c r="E104" s="45">
        <v>40</v>
      </c>
      <c r="F104" s="45">
        <v>40</v>
      </c>
    </row>
    <row r="105" spans="1:6" x14ac:dyDescent="0.35">
      <c r="A105" s="54"/>
      <c r="B105" s="54"/>
    </row>
  </sheetData>
  <mergeCells count="1">
    <mergeCell ref="E3:F3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90C63-724B-4E77-B530-B3DEE0465264}">
  <dimension ref="A1:C32"/>
  <sheetViews>
    <sheetView showGridLines="0" showRowColHeaders="0" workbookViewId="0">
      <pane ySplit="1" topLeftCell="A2" activePane="bottomLeft" state="frozen"/>
      <selection pane="bottomLeft"/>
    </sheetView>
  </sheetViews>
  <sheetFormatPr defaultColWidth="11.453125" defaultRowHeight="15.5" x14ac:dyDescent="0.35"/>
  <cols>
    <col min="1" max="1" width="9.453125" style="65" customWidth="1"/>
    <col min="2" max="2" width="27.7265625" style="65" customWidth="1"/>
    <col min="3" max="3" width="71.7265625" style="65" customWidth="1"/>
    <col min="4" max="256" width="11.453125" style="65"/>
    <col min="257" max="257" width="9.453125" style="65" customWidth="1"/>
    <col min="258" max="258" width="27.7265625" style="65" customWidth="1"/>
    <col min="259" max="259" width="71.7265625" style="65" customWidth="1"/>
    <col min="260" max="512" width="11.453125" style="65"/>
    <col min="513" max="513" width="9.453125" style="65" customWidth="1"/>
    <col min="514" max="514" width="27.7265625" style="65" customWidth="1"/>
    <col min="515" max="515" width="71.7265625" style="65" customWidth="1"/>
    <col min="516" max="768" width="11.453125" style="65"/>
    <col min="769" max="769" width="9.453125" style="65" customWidth="1"/>
    <col min="770" max="770" width="27.7265625" style="65" customWidth="1"/>
    <col min="771" max="771" width="71.7265625" style="65" customWidth="1"/>
    <col min="772" max="1024" width="11.453125" style="65"/>
    <col min="1025" max="1025" width="9.453125" style="65" customWidth="1"/>
    <col min="1026" max="1026" width="27.7265625" style="65" customWidth="1"/>
    <col min="1027" max="1027" width="71.7265625" style="65" customWidth="1"/>
    <col min="1028" max="1280" width="11.453125" style="65"/>
    <col min="1281" max="1281" width="9.453125" style="65" customWidth="1"/>
    <col min="1282" max="1282" width="27.7265625" style="65" customWidth="1"/>
    <col min="1283" max="1283" width="71.7265625" style="65" customWidth="1"/>
    <col min="1284" max="1536" width="11.453125" style="65"/>
    <col min="1537" max="1537" width="9.453125" style="65" customWidth="1"/>
    <col min="1538" max="1538" width="27.7265625" style="65" customWidth="1"/>
    <col min="1539" max="1539" width="71.7265625" style="65" customWidth="1"/>
    <col min="1540" max="1792" width="11.453125" style="65"/>
    <col min="1793" max="1793" width="9.453125" style="65" customWidth="1"/>
    <col min="1794" max="1794" width="27.7265625" style="65" customWidth="1"/>
    <col min="1795" max="1795" width="71.7265625" style="65" customWidth="1"/>
    <col min="1796" max="2048" width="11.453125" style="65"/>
    <col min="2049" max="2049" width="9.453125" style="65" customWidth="1"/>
    <col min="2050" max="2050" width="27.7265625" style="65" customWidth="1"/>
    <col min="2051" max="2051" width="71.7265625" style="65" customWidth="1"/>
    <col min="2052" max="2304" width="11.453125" style="65"/>
    <col min="2305" max="2305" width="9.453125" style="65" customWidth="1"/>
    <col min="2306" max="2306" width="27.7265625" style="65" customWidth="1"/>
    <col min="2307" max="2307" width="71.7265625" style="65" customWidth="1"/>
    <col min="2308" max="2560" width="11.453125" style="65"/>
    <col min="2561" max="2561" width="9.453125" style="65" customWidth="1"/>
    <col min="2562" max="2562" width="27.7265625" style="65" customWidth="1"/>
    <col min="2563" max="2563" width="71.7265625" style="65" customWidth="1"/>
    <col min="2564" max="2816" width="11.453125" style="65"/>
    <col min="2817" max="2817" width="9.453125" style="65" customWidth="1"/>
    <col min="2818" max="2818" width="27.7265625" style="65" customWidth="1"/>
    <col min="2819" max="2819" width="71.7265625" style="65" customWidth="1"/>
    <col min="2820" max="3072" width="11.453125" style="65"/>
    <col min="3073" max="3073" width="9.453125" style="65" customWidth="1"/>
    <col min="3074" max="3074" width="27.7265625" style="65" customWidth="1"/>
    <col min="3075" max="3075" width="71.7265625" style="65" customWidth="1"/>
    <col min="3076" max="3328" width="11.453125" style="65"/>
    <col min="3329" max="3329" width="9.453125" style="65" customWidth="1"/>
    <col min="3330" max="3330" width="27.7265625" style="65" customWidth="1"/>
    <col min="3331" max="3331" width="71.7265625" style="65" customWidth="1"/>
    <col min="3332" max="3584" width="11.453125" style="65"/>
    <col min="3585" max="3585" width="9.453125" style="65" customWidth="1"/>
    <col min="3586" max="3586" width="27.7265625" style="65" customWidth="1"/>
    <col min="3587" max="3587" width="71.7265625" style="65" customWidth="1"/>
    <col min="3588" max="3840" width="11.453125" style="65"/>
    <col min="3841" max="3841" width="9.453125" style="65" customWidth="1"/>
    <col min="3842" max="3842" width="27.7265625" style="65" customWidth="1"/>
    <col min="3843" max="3843" width="71.7265625" style="65" customWidth="1"/>
    <col min="3844" max="4096" width="11.453125" style="65"/>
    <col min="4097" max="4097" width="9.453125" style="65" customWidth="1"/>
    <col min="4098" max="4098" width="27.7265625" style="65" customWidth="1"/>
    <col min="4099" max="4099" width="71.7265625" style="65" customWidth="1"/>
    <col min="4100" max="4352" width="11.453125" style="65"/>
    <col min="4353" max="4353" width="9.453125" style="65" customWidth="1"/>
    <col min="4354" max="4354" width="27.7265625" style="65" customWidth="1"/>
    <col min="4355" max="4355" width="71.7265625" style="65" customWidth="1"/>
    <col min="4356" max="4608" width="11.453125" style="65"/>
    <col min="4609" max="4609" width="9.453125" style="65" customWidth="1"/>
    <col min="4610" max="4610" width="27.7265625" style="65" customWidth="1"/>
    <col min="4611" max="4611" width="71.7265625" style="65" customWidth="1"/>
    <col min="4612" max="4864" width="11.453125" style="65"/>
    <col min="4865" max="4865" width="9.453125" style="65" customWidth="1"/>
    <col min="4866" max="4866" width="27.7265625" style="65" customWidth="1"/>
    <col min="4867" max="4867" width="71.7265625" style="65" customWidth="1"/>
    <col min="4868" max="5120" width="11.453125" style="65"/>
    <col min="5121" max="5121" width="9.453125" style="65" customWidth="1"/>
    <col min="5122" max="5122" width="27.7265625" style="65" customWidth="1"/>
    <col min="5123" max="5123" width="71.7265625" style="65" customWidth="1"/>
    <col min="5124" max="5376" width="11.453125" style="65"/>
    <col min="5377" max="5377" width="9.453125" style="65" customWidth="1"/>
    <col min="5378" max="5378" width="27.7265625" style="65" customWidth="1"/>
    <col min="5379" max="5379" width="71.7265625" style="65" customWidth="1"/>
    <col min="5380" max="5632" width="11.453125" style="65"/>
    <col min="5633" max="5633" width="9.453125" style="65" customWidth="1"/>
    <col min="5634" max="5634" width="27.7265625" style="65" customWidth="1"/>
    <col min="5635" max="5635" width="71.7265625" style="65" customWidth="1"/>
    <col min="5636" max="5888" width="11.453125" style="65"/>
    <col min="5889" max="5889" width="9.453125" style="65" customWidth="1"/>
    <col min="5890" max="5890" width="27.7265625" style="65" customWidth="1"/>
    <col min="5891" max="5891" width="71.7265625" style="65" customWidth="1"/>
    <col min="5892" max="6144" width="11.453125" style="65"/>
    <col min="6145" max="6145" width="9.453125" style="65" customWidth="1"/>
    <col min="6146" max="6146" width="27.7265625" style="65" customWidth="1"/>
    <col min="6147" max="6147" width="71.7265625" style="65" customWidth="1"/>
    <col min="6148" max="6400" width="11.453125" style="65"/>
    <col min="6401" max="6401" width="9.453125" style="65" customWidth="1"/>
    <col min="6402" max="6402" width="27.7265625" style="65" customWidth="1"/>
    <col min="6403" max="6403" width="71.7265625" style="65" customWidth="1"/>
    <col min="6404" max="6656" width="11.453125" style="65"/>
    <col min="6657" max="6657" width="9.453125" style="65" customWidth="1"/>
    <col min="6658" max="6658" width="27.7265625" style="65" customWidth="1"/>
    <col min="6659" max="6659" width="71.7265625" style="65" customWidth="1"/>
    <col min="6660" max="6912" width="11.453125" style="65"/>
    <col min="6913" max="6913" width="9.453125" style="65" customWidth="1"/>
    <col min="6914" max="6914" width="27.7265625" style="65" customWidth="1"/>
    <col min="6915" max="6915" width="71.7265625" style="65" customWidth="1"/>
    <col min="6916" max="7168" width="11.453125" style="65"/>
    <col min="7169" max="7169" width="9.453125" style="65" customWidth="1"/>
    <col min="7170" max="7170" width="27.7265625" style="65" customWidth="1"/>
    <col min="7171" max="7171" width="71.7265625" style="65" customWidth="1"/>
    <col min="7172" max="7424" width="11.453125" style="65"/>
    <col min="7425" max="7425" width="9.453125" style="65" customWidth="1"/>
    <col min="7426" max="7426" width="27.7265625" style="65" customWidth="1"/>
    <col min="7427" max="7427" width="71.7265625" style="65" customWidth="1"/>
    <col min="7428" max="7680" width="11.453125" style="65"/>
    <col min="7681" max="7681" width="9.453125" style="65" customWidth="1"/>
    <col min="7682" max="7682" width="27.7265625" style="65" customWidth="1"/>
    <col min="7683" max="7683" width="71.7265625" style="65" customWidth="1"/>
    <col min="7684" max="7936" width="11.453125" style="65"/>
    <col min="7937" max="7937" width="9.453125" style="65" customWidth="1"/>
    <col min="7938" max="7938" width="27.7265625" style="65" customWidth="1"/>
    <col min="7939" max="7939" width="71.7265625" style="65" customWidth="1"/>
    <col min="7940" max="8192" width="11.453125" style="65"/>
    <col min="8193" max="8193" width="9.453125" style="65" customWidth="1"/>
    <col min="8194" max="8194" width="27.7265625" style="65" customWidth="1"/>
    <col min="8195" max="8195" width="71.7265625" style="65" customWidth="1"/>
    <col min="8196" max="8448" width="11.453125" style="65"/>
    <col min="8449" max="8449" width="9.453125" style="65" customWidth="1"/>
    <col min="8450" max="8450" width="27.7265625" style="65" customWidth="1"/>
    <col min="8451" max="8451" width="71.7265625" style="65" customWidth="1"/>
    <col min="8452" max="8704" width="11.453125" style="65"/>
    <col min="8705" max="8705" width="9.453125" style="65" customWidth="1"/>
    <col min="8706" max="8706" width="27.7265625" style="65" customWidth="1"/>
    <col min="8707" max="8707" width="71.7265625" style="65" customWidth="1"/>
    <col min="8708" max="8960" width="11.453125" style="65"/>
    <col min="8961" max="8961" width="9.453125" style="65" customWidth="1"/>
    <col min="8962" max="8962" width="27.7265625" style="65" customWidth="1"/>
    <col min="8963" max="8963" width="71.7265625" style="65" customWidth="1"/>
    <col min="8964" max="9216" width="11.453125" style="65"/>
    <col min="9217" max="9217" width="9.453125" style="65" customWidth="1"/>
    <col min="9218" max="9218" width="27.7265625" style="65" customWidth="1"/>
    <col min="9219" max="9219" width="71.7265625" style="65" customWidth="1"/>
    <col min="9220" max="9472" width="11.453125" style="65"/>
    <col min="9473" max="9473" width="9.453125" style="65" customWidth="1"/>
    <col min="9474" max="9474" width="27.7265625" style="65" customWidth="1"/>
    <col min="9475" max="9475" width="71.7265625" style="65" customWidth="1"/>
    <col min="9476" max="9728" width="11.453125" style="65"/>
    <col min="9729" max="9729" width="9.453125" style="65" customWidth="1"/>
    <col min="9730" max="9730" width="27.7265625" style="65" customWidth="1"/>
    <col min="9731" max="9731" width="71.7265625" style="65" customWidth="1"/>
    <col min="9732" max="9984" width="11.453125" style="65"/>
    <col min="9985" max="9985" width="9.453125" style="65" customWidth="1"/>
    <col min="9986" max="9986" width="27.7265625" style="65" customWidth="1"/>
    <col min="9987" max="9987" width="71.7265625" style="65" customWidth="1"/>
    <col min="9988" max="10240" width="11.453125" style="65"/>
    <col min="10241" max="10241" width="9.453125" style="65" customWidth="1"/>
    <col min="10242" max="10242" width="27.7265625" style="65" customWidth="1"/>
    <col min="10243" max="10243" width="71.7265625" style="65" customWidth="1"/>
    <col min="10244" max="10496" width="11.453125" style="65"/>
    <col min="10497" max="10497" width="9.453125" style="65" customWidth="1"/>
    <col min="10498" max="10498" width="27.7265625" style="65" customWidth="1"/>
    <col min="10499" max="10499" width="71.7265625" style="65" customWidth="1"/>
    <col min="10500" max="10752" width="11.453125" style="65"/>
    <col min="10753" max="10753" width="9.453125" style="65" customWidth="1"/>
    <col min="10754" max="10754" width="27.7265625" style="65" customWidth="1"/>
    <col min="10755" max="10755" width="71.7265625" style="65" customWidth="1"/>
    <col min="10756" max="11008" width="11.453125" style="65"/>
    <col min="11009" max="11009" width="9.453125" style="65" customWidth="1"/>
    <col min="11010" max="11010" width="27.7265625" style="65" customWidth="1"/>
    <col min="11011" max="11011" width="71.7265625" style="65" customWidth="1"/>
    <col min="11012" max="11264" width="11.453125" style="65"/>
    <col min="11265" max="11265" width="9.453125" style="65" customWidth="1"/>
    <col min="11266" max="11266" width="27.7265625" style="65" customWidth="1"/>
    <col min="11267" max="11267" width="71.7265625" style="65" customWidth="1"/>
    <col min="11268" max="11520" width="11.453125" style="65"/>
    <col min="11521" max="11521" width="9.453125" style="65" customWidth="1"/>
    <col min="11522" max="11522" width="27.7265625" style="65" customWidth="1"/>
    <col min="11523" max="11523" width="71.7265625" style="65" customWidth="1"/>
    <col min="11524" max="11776" width="11.453125" style="65"/>
    <col min="11777" max="11777" width="9.453125" style="65" customWidth="1"/>
    <col min="11778" max="11778" width="27.7265625" style="65" customWidth="1"/>
    <col min="11779" max="11779" width="71.7265625" style="65" customWidth="1"/>
    <col min="11780" max="12032" width="11.453125" style="65"/>
    <col min="12033" max="12033" width="9.453125" style="65" customWidth="1"/>
    <col min="12034" max="12034" width="27.7265625" style="65" customWidth="1"/>
    <col min="12035" max="12035" width="71.7265625" style="65" customWidth="1"/>
    <col min="12036" max="12288" width="11.453125" style="65"/>
    <col min="12289" max="12289" width="9.453125" style="65" customWidth="1"/>
    <col min="12290" max="12290" width="27.7265625" style="65" customWidth="1"/>
    <col min="12291" max="12291" width="71.7265625" style="65" customWidth="1"/>
    <col min="12292" max="12544" width="11.453125" style="65"/>
    <col min="12545" max="12545" width="9.453125" style="65" customWidth="1"/>
    <col min="12546" max="12546" width="27.7265625" style="65" customWidth="1"/>
    <col min="12547" max="12547" width="71.7265625" style="65" customWidth="1"/>
    <col min="12548" max="12800" width="11.453125" style="65"/>
    <col min="12801" max="12801" width="9.453125" style="65" customWidth="1"/>
    <col min="12802" max="12802" width="27.7265625" style="65" customWidth="1"/>
    <col min="12803" max="12803" width="71.7265625" style="65" customWidth="1"/>
    <col min="12804" max="13056" width="11.453125" style="65"/>
    <col min="13057" max="13057" width="9.453125" style="65" customWidth="1"/>
    <col min="13058" max="13058" width="27.7265625" style="65" customWidth="1"/>
    <col min="13059" max="13059" width="71.7265625" style="65" customWidth="1"/>
    <col min="13060" max="13312" width="11.453125" style="65"/>
    <col min="13313" max="13313" width="9.453125" style="65" customWidth="1"/>
    <col min="13314" max="13314" width="27.7265625" style="65" customWidth="1"/>
    <col min="13315" max="13315" width="71.7265625" style="65" customWidth="1"/>
    <col min="13316" max="13568" width="11.453125" style="65"/>
    <col min="13569" max="13569" width="9.453125" style="65" customWidth="1"/>
    <col min="13570" max="13570" width="27.7265625" style="65" customWidth="1"/>
    <col min="13571" max="13571" width="71.7265625" style="65" customWidth="1"/>
    <col min="13572" max="13824" width="11.453125" style="65"/>
    <col min="13825" max="13825" width="9.453125" style="65" customWidth="1"/>
    <col min="13826" max="13826" width="27.7265625" style="65" customWidth="1"/>
    <col min="13827" max="13827" width="71.7265625" style="65" customWidth="1"/>
    <col min="13828" max="14080" width="11.453125" style="65"/>
    <col min="14081" max="14081" width="9.453125" style="65" customWidth="1"/>
    <col min="14082" max="14082" width="27.7265625" style="65" customWidth="1"/>
    <col min="14083" max="14083" width="71.7265625" style="65" customWidth="1"/>
    <col min="14084" max="14336" width="11.453125" style="65"/>
    <col min="14337" max="14337" width="9.453125" style="65" customWidth="1"/>
    <col min="14338" max="14338" width="27.7265625" style="65" customWidth="1"/>
    <col min="14339" max="14339" width="71.7265625" style="65" customWidth="1"/>
    <col min="14340" max="14592" width="11.453125" style="65"/>
    <col min="14593" max="14593" width="9.453125" style="65" customWidth="1"/>
    <col min="14594" max="14594" width="27.7265625" style="65" customWidth="1"/>
    <col min="14595" max="14595" width="71.7265625" style="65" customWidth="1"/>
    <col min="14596" max="14848" width="11.453125" style="65"/>
    <col min="14849" max="14849" width="9.453125" style="65" customWidth="1"/>
    <col min="14850" max="14850" width="27.7265625" style="65" customWidth="1"/>
    <col min="14851" max="14851" width="71.7265625" style="65" customWidth="1"/>
    <col min="14852" max="15104" width="11.453125" style="65"/>
    <col min="15105" max="15105" width="9.453125" style="65" customWidth="1"/>
    <col min="15106" max="15106" width="27.7265625" style="65" customWidth="1"/>
    <col min="15107" max="15107" width="71.7265625" style="65" customWidth="1"/>
    <col min="15108" max="15360" width="11.453125" style="65"/>
    <col min="15361" max="15361" width="9.453125" style="65" customWidth="1"/>
    <col min="15362" max="15362" width="27.7265625" style="65" customWidth="1"/>
    <col min="15363" max="15363" width="71.7265625" style="65" customWidth="1"/>
    <col min="15364" max="15616" width="11.453125" style="65"/>
    <col min="15617" max="15617" width="9.453125" style="65" customWidth="1"/>
    <col min="15618" max="15618" width="27.7265625" style="65" customWidth="1"/>
    <col min="15619" max="15619" width="71.7265625" style="65" customWidth="1"/>
    <col min="15620" max="15872" width="11.453125" style="65"/>
    <col min="15873" max="15873" width="9.453125" style="65" customWidth="1"/>
    <col min="15874" max="15874" width="27.7265625" style="65" customWidth="1"/>
    <col min="15875" max="15875" width="71.7265625" style="65" customWidth="1"/>
    <col min="15876" max="16128" width="11.453125" style="65"/>
    <col min="16129" max="16129" width="9.453125" style="65" customWidth="1"/>
    <col min="16130" max="16130" width="27.7265625" style="65" customWidth="1"/>
    <col min="16131" max="16131" width="71.7265625" style="65" customWidth="1"/>
    <col min="16132" max="16384" width="11.453125" style="65"/>
  </cols>
  <sheetData>
    <row r="1" spans="1:3" s="64" customFormat="1" ht="18.75" customHeight="1" x14ac:dyDescent="0.35">
      <c r="A1" s="61"/>
      <c r="B1" s="62"/>
      <c r="C1" s="63"/>
    </row>
    <row r="2" spans="1:3" ht="18" x14ac:dyDescent="0.4">
      <c r="B2" s="66" t="s">
        <v>61</v>
      </c>
    </row>
    <row r="3" spans="1:3" x14ac:dyDescent="0.35">
      <c r="B3" s="67" t="s">
        <v>177</v>
      </c>
    </row>
    <row r="4" spans="1:3" ht="16" thickBot="1" x14ac:dyDescent="0.4">
      <c r="B4" s="67" t="s">
        <v>178</v>
      </c>
    </row>
    <row r="5" spans="1:3" ht="14.25" customHeight="1" x14ac:dyDescent="0.35">
      <c r="B5" s="68" t="s">
        <v>179</v>
      </c>
      <c r="C5" s="69" t="s">
        <v>180</v>
      </c>
    </row>
    <row r="6" spans="1:3" ht="14.25" customHeight="1" x14ac:dyDescent="0.35">
      <c r="B6" s="70" t="s">
        <v>181</v>
      </c>
      <c r="C6" s="71" t="s">
        <v>182</v>
      </c>
    </row>
    <row r="7" spans="1:3" ht="14.25" customHeight="1" x14ac:dyDescent="0.35">
      <c r="B7" s="72" t="s">
        <v>183</v>
      </c>
      <c r="C7" s="73" t="s">
        <v>184</v>
      </c>
    </row>
    <row r="8" spans="1:3" ht="14.25" customHeight="1" x14ac:dyDescent="0.35">
      <c r="B8" s="70" t="s">
        <v>185</v>
      </c>
      <c r="C8" s="71" t="s">
        <v>186</v>
      </c>
    </row>
    <row r="9" spans="1:3" ht="14.25" customHeight="1" x14ac:dyDescent="0.35">
      <c r="B9" s="72" t="s">
        <v>187</v>
      </c>
      <c r="C9" s="74" t="s">
        <v>188</v>
      </c>
    </row>
    <row r="10" spans="1:3" ht="14.25" customHeight="1" x14ac:dyDescent="0.35">
      <c r="B10" s="70" t="s">
        <v>189</v>
      </c>
      <c r="C10" s="75" t="s">
        <v>190</v>
      </c>
    </row>
    <row r="11" spans="1:3" ht="14.25" customHeight="1" x14ac:dyDescent="0.35">
      <c r="B11" s="72" t="s">
        <v>191</v>
      </c>
      <c r="C11" s="74" t="s">
        <v>192</v>
      </c>
    </row>
    <row r="12" spans="1:3" ht="14.25" customHeight="1" x14ac:dyDescent="0.35">
      <c r="B12" s="70" t="s">
        <v>193</v>
      </c>
      <c r="C12" s="75" t="s">
        <v>194</v>
      </c>
    </row>
    <row r="13" spans="1:3" ht="14.25" customHeight="1" x14ac:dyDescent="0.35">
      <c r="B13" s="72" t="s">
        <v>195</v>
      </c>
      <c r="C13" s="74" t="s">
        <v>196</v>
      </c>
    </row>
    <row r="14" spans="1:3" ht="14.25" customHeight="1" x14ac:dyDescent="0.35">
      <c r="B14" s="70" t="s">
        <v>197</v>
      </c>
      <c r="C14" s="75" t="s">
        <v>198</v>
      </c>
    </row>
    <row r="15" spans="1:3" ht="14.25" customHeight="1" x14ac:dyDescent="0.35">
      <c r="B15" s="72" t="s">
        <v>199</v>
      </c>
      <c r="C15" s="74" t="s">
        <v>200</v>
      </c>
    </row>
    <row r="16" spans="1:3" ht="14.25" customHeight="1" x14ac:dyDescent="0.35">
      <c r="B16" s="70" t="s">
        <v>201</v>
      </c>
      <c r="C16" s="75" t="s">
        <v>202</v>
      </c>
    </row>
    <row r="17" spans="2:3" ht="14.25" customHeight="1" x14ac:dyDescent="0.35">
      <c r="B17" s="72" t="s">
        <v>203</v>
      </c>
      <c r="C17" s="74" t="s">
        <v>204</v>
      </c>
    </row>
    <row r="18" spans="2:3" ht="14.25" customHeight="1" x14ac:dyDescent="0.35">
      <c r="B18" s="70" t="s">
        <v>205</v>
      </c>
      <c r="C18" s="75" t="s">
        <v>206</v>
      </c>
    </row>
    <row r="19" spans="2:3" ht="14.25" customHeight="1" x14ac:dyDescent="0.35">
      <c r="B19" s="72" t="s">
        <v>207</v>
      </c>
      <c r="C19" s="74" t="s">
        <v>208</v>
      </c>
    </row>
    <row r="20" spans="2:3" ht="14.25" customHeight="1" x14ac:dyDescent="0.35">
      <c r="B20" s="70" t="s">
        <v>209</v>
      </c>
      <c r="C20" s="75" t="s">
        <v>210</v>
      </c>
    </row>
    <row r="21" spans="2:3" ht="14.25" customHeight="1" x14ac:dyDescent="0.35">
      <c r="B21" s="72" t="s">
        <v>211</v>
      </c>
      <c r="C21" s="74" t="s">
        <v>212</v>
      </c>
    </row>
    <row r="22" spans="2:3" ht="14.25" customHeight="1" x14ac:dyDescent="0.35">
      <c r="B22" s="70" t="s">
        <v>213</v>
      </c>
      <c r="C22" s="75" t="s">
        <v>214</v>
      </c>
    </row>
    <row r="23" spans="2:3" ht="14.25" customHeight="1" x14ac:dyDescent="0.35">
      <c r="B23" s="72" t="s">
        <v>215</v>
      </c>
      <c r="C23" s="74" t="s">
        <v>216</v>
      </c>
    </row>
    <row r="24" spans="2:3" ht="14.25" customHeight="1" x14ac:dyDescent="0.35">
      <c r="B24" s="70" t="s">
        <v>217</v>
      </c>
      <c r="C24" s="75" t="s">
        <v>218</v>
      </c>
    </row>
    <row r="25" spans="2:3" ht="14.25" customHeight="1" x14ac:dyDescent="0.35">
      <c r="B25" s="72" t="s">
        <v>219</v>
      </c>
      <c r="C25" s="74" t="s">
        <v>220</v>
      </c>
    </row>
    <row r="26" spans="2:3" ht="14.25" customHeight="1" x14ac:dyDescent="0.35">
      <c r="B26" s="70" t="s">
        <v>221</v>
      </c>
      <c r="C26" s="75" t="s">
        <v>222</v>
      </c>
    </row>
    <row r="27" spans="2:3" ht="14.25" customHeight="1" x14ac:dyDescent="0.35">
      <c r="B27" s="72" t="s">
        <v>223</v>
      </c>
      <c r="C27" s="74" t="s">
        <v>224</v>
      </c>
    </row>
    <row r="28" spans="2:3" ht="14.25" customHeight="1" x14ac:dyDescent="0.35">
      <c r="B28" s="70" t="s">
        <v>225</v>
      </c>
      <c r="C28" s="75" t="s">
        <v>226</v>
      </c>
    </row>
    <row r="29" spans="2:3" ht="14.25" customHeight="1" x14ac:dyDescent="0.35">
      <c r="B29" s="72" t="s">
        <v>227</v>
      </c>
      <c r="C29" s="74" t="s">
        <v>228</v>
      </c>
    </row>
    <row r="30" spans="2:3" ht="14.25" customHeight="1" x14ac:dyDescent="0.35">
      <c r="B30" s="70" t="s">
        <v>229</v>
      </c>
      <c r="C30" s="75" t="s">
        <v>230</v>
      </c>
    </row>
    <row r="31" spans="2:3" ht="14.25" customHeight="1" thickBot="1" x14ac:dyDescent="0.4">
      <c r="B31" s="76" t="s">
        <v>231</v>
      </c>
      <c r="C31" s="77" t="s">
        <v>232</v>
      </c>
    </row>
    <row r="32" spans="2:3" ht="14.25" customHeight="1" x14ac:dyDescent="0.35"/>
  </sheetData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Tiitel</vt:lpstr>
      <vt:lpstr>Ruumid_1</vt:lpstr>
      <vt:lpstr>Maakonnad_1</vt:lpstr>
      <vt:lpstr>Raha</vt:lpstr>
      <vt:lpstr>Arv_Avald</vt:lpstr>
      <vt:lpstr>Ruutvõrrand</vt:lpstr>
      <vt:lpstr>Nuputamiseks</vt:lpstr>
      <vt:lpstr>MatFun</vt:lpstr>
      <vt:lpstr>Arv_Avald!a</vt:lpstr>
      <vt:lpstr>Arv_Avald!b</vt:lpstr>
      <vt:lpstr>Arv_Avald!c_</vt:lpstr>
      <vt:lpstr>Arv_Avald!x</vt:lpstr>
      <vt:lpstr>Arv_Avald!y</vt:lpstr>
    </vt:vector>
  </TitlesOfParts>
  <Company>Tallinn University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 Antoi</dc:creator>
  <cp:lastModifiedBy>Olga Mironova</cp:lastModifiedBy>
  <dcterms:created xsi:type="dcterms:W3CDTF">2024-07-25T16:05:48Z</dcterms:created>
  <dcterms:modified xsi:type="dcterms:W3CDTF">2026-09-01T20:40:50Z</dcterms:modified>
</cp:coreProperties>
</file>