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Publications Supported PhD Thesis\Empirical Study - Mapping AOM to CPN\Mapping AOM to CPN Method 1\Final Reports in CPN models\"/>
    </mc:Choice>
  </mc:AlternateContent>
  <bookViews>
    <workbookView xWindow="0" yWindow="0" windowWidth="19200" windowHeight="7620" firstSheet="1" activeTab="5"/>
  </bookViews>
  <sheets>
    <sheet name="Overview" sheetId="1" r:id="rId1"/>
    <sheet name="Nature of Case Studies" sheetId="11" r:id="rId2"/>
    <sheet name="Requirements Models" sheetId="2" r:id="rId3"/>
    <sheet name="Design Models" sheetId="3" r:id="rId4"/>
    <sheet name="CPN Models" sheetId="4" r:id="rId5"/>
    <sheet name="Summary" sheetId="5" r:id="rId6"/>
    <sheet name="Agents Comparison" sheetId="6" r:id="rId7"/>
    <sheet name="Interaction Comparsion" sheetId="7" r:id="rId8"/>
    <sheet name="Rules Comparison" sheetId="8" r:id="rId9"/>
    <sheet name="Knowledge Comparison" sheetId="9" r:id="rId10"/>
    <sheet name="t-test Results" sheetId="10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9" l="1"/>
  <c r="B10" i="9"/>
  <c r="C9" i="9"/>
  <c r="B9" i="9"/>
  <c r="C8" i="9"/>
  <c r="B8" i="9"/>
  <c r="C7" i="9"/>
  <c r="B7" i="9"/>
  <c r="C6" i="9"/>
  <c r="B6" i="9"/>
  <c r="C5" i="9"/>
  <c r="B5" i="9"/>
  <c r="C4" i="9"/>
  <c r="B4" i="9"/>
  <c r="C3" i="9"/>
  <c r="B3" i="9"/>
  <c r="C10" i="8"/>
  <c r="B10" i="8"/>
  <c r="C9" i="8"/>
  <c r="B9" i="8"/>
  <c r="C8" i="8"/>
  <c r="B8" i="8"/>
  <c r="C7" i="8"/>
  <c r="B7" i="8"/>
  <c r="C6" i="8"/>
  <c r="B6" i="8"/>
  <c r="C5" i="8"/>
  <c r="B5" i="8"/>
  <c r="C4" i="8"/>
  <c r="B4" i="8"/>
  <c r="C3" i="8"/>
  <c r="B3" i="8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C3" i="7"/>
  <c r="B3" i="7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C3" i="6"/>
  <c r="B3" i="6"/>
  <c r="I4" i="5"/>
  <c r="I5" i="5"/>
  <c r="I6" i="5"/>
  <c r="I7" i="5"/>
  <c r="I8" i="5"/>
  <c r="I9" i="5"/>
  <c r="I10" i="5"/>
  <c r="I3" i="5"/>
  <c r="H4" i="5"/>
  <c r="H5" i="5"/>
  <c r="H6" i="5"/>
  <c r="H7" i="5"/>
  <c r="H8" i="5"/>
  <c r="H9" i="5"/>
  <c r="H10" i="5"/>
  <c r="H3" i="5"/>
  <c r="C4" i="5"/>
  <c r="C5" i="5"/>
  <c r="C6" i="5"/>
  <c r="C7" i="5"/>
  <c r="C8" i="5"/>
  <c r="C9" i="5"/>
  <c r="C10" i="5"/>
  <c r="C3" i="5"/>
  <c r="O5" i="3"/>
  <c r="O6" i="3"/>
  <c r="O7" i="3"/>
  <c r="O8" i="3"/>
  <c r="O9" i="3"/>
  <c r="O10" i="3"/>
  <c r="O11" i="3"/>
  <c r="O4" i="3"/>
  <c r="AC5" i="1"/>
  <c r="AC6" i="1"/>
  <c r="AC7" i="1"/>
  <c r="AC8" i="1"/>
  <c r="AC9" i="1"/>
  <c r="AC10" i="1"/>
  <c r="AC11" i="1"/>
  <c r="AC4" i="1"/>
  <c r="G4" i="5"/>
  <c r="G5" i="5"/>
  <c r="G6" i="5"/>
  <c r="G7" i="5"/>
  <c r="G8" i="5"/>
  <c r="G9" i="5"/>
  <c r="G10" i="5"/>
  <c r="G3" i="5"/>
  <c r="F4" i="5"/>
  <c r="F5" i="5"/>
  <c r="F6" i="5"/>
  <c r="F7" i="5"/>
  <c r="F8" i="5"/>
  <c r="F9" i="5"/>
  <c r="F10" i="5"/>
  <c r="F3" i="5"/>
  <c r="E4" i="5"/>
  <c r="E5" i="5"/>
  <c r="E6" i="5"/>
  <c r="E7" i="5"/>
  <c r="E8" i="5"/>
  <c r="E9" i="5"/>
  <c r="E10" i="5"/>
  <c r="E3" i="5"/>
  <c r="D4" i="5"/>
  <c r="D5" i="5"/>
  <c r="D6" i="5"/>
  <c r="D7" i="5"/>
  <c r="D8" i="5"/>
  <c r="D9" i="5"/>
  <c r="D10" i="5"/>
  <c r="D3" i="5"/>
  <c r="F5" i="3"/>
  <c r="F6" i="3"/>
  <c r="F7" i="3"/>
  <c r="F8" i="3"/>
  <c r="F9" i="3"/>
  <c r="F10" i="3"/>
  <c r="F11" i="3"/>
  <c r="F4" i="3"/>
  <c r="B4" i="5"/>
  <c r="B5" i="5"/>
  <c r="B6" i="5"/>
  <c r="B7" i="5"/>
  <c r="B8" i="5"/>
  <c r="B9" i="5"/>
  <c r="B10" i="5"/>
  <c r="B3" i="5"/>
</calcChain>
</file>

<file path=xl/sharedStrings.xml><?xml version="1.0" encoding="utf-8"?>
<sst xmlns="http://schemas.openxmlformats.org/spreadsheetml/2006/main" count="268" uniqueCount="96">
  <si>
    <t>Goal model</t>
  </si>
  <si>
    <t>Role model</t>
  </si>
  <si>
    <t>Organisational Model</t>
  </si>
  <si>
    <t>Domain model</t>
  </si>
  <si>
    <t>Agent model</t>
  </si>
  <si>
    <t>Interaction model</t>
  </si>
  <si>
    <t>Knowledge Model</t>
  </si>
  <si>
    <t>Behaviour Model</t>
  </si>
  <si>
    <t>Interactions</t>
  </si>
  <si>
    <t>Group Number</t>
  </si>
  <si>
    <t>Group Title</t>
  </si>
  <si>
    <t>Subjects</t>
  </si>
  <si>
    <t>Roles</t>
  </si>
  <si>
    <t>Goals</t>
  </si>
  <si>
    <t>Quality Goals</t>
  </si>
  <si>
    <t>Responsibilities</t>
  </si>
  <si>
    <t>Constraints</t>
  </si>
  <si>
    <t>Relationships</t>
  </si>
  <si>
    <t>Inheritance</t>
  </si>
  <si>
    <t>Association</t>
  </si>
  <si>
    <t>Domain Entities</t>
  </si>
  <si>
    <t>Agents</t>
  </si>
  <si>
    <t>Scenarios</t>
  </si>
  <si>
    <t>Non-Communicative events</t>
  </si>
  <si>
    <t>Communicative events</t>
  </si>
  <si>
    <t>Agent Types</t>
  </si>
  <si>
    <t>Human Agents</t>
  </si>
  <si>
    <t>Software Agents</t>
  </si>
  <si>
    <t>Knowledge Items</t>
  </si>
  <si>
    <t>Knowledge Attributes</t>
  </si>
  <si>
    <t>Rules</t>
  </si>
  <si>
    <t>Activities</t>
  </si>
  <si>
    <t>Transitions</t>
  </si>
  <si>
    <t>InternalEvents</t>
  </si>
  <si>
    <t>Events</t>
  </si>
  <si>
    <t>Variables</t>
  </si>
  <si>
    <t>Orientation="PtoT"</t>
  </si>
  <si>
    <t>orientation="TtoP"</t>
  </si>
  <si>
    <t>orientation="BOTHDIR"</t>
  </si>
  <si>
    <t>LOC</t>
  </si>
  <si>
    <t>Group 1</t>
  </si>
  <si>
    <t>Borrowing and renting service</t>
  </si>
  <si>
    <t>Group 2</t>
  </si>
  <si>
    <t>Course providing system</t>
  </si>
  <si>
    <t>Group 3</t>
  </si>
  <si>
    <t>Adaptive Personal Training</t>
  </si>
  <si>
    <t>Group 4</t>
  </si>
  <si>
    <t>Erasmus Learning Agreement</t>
  </si>
  <si>
    <t>Group 5</t>
  </si>
  <si>
    <t>Save the Food</t>
  </si>
  <si>
    <t>Group 6</t>
  </si>
  <si>
    <t>Smart Loan</t>
  </si>
  <si>
    <t>Group 7</t>
  </si>
  <si>
    <t>Smart Home</t>
  </si>
  <si>
    <t>Group 8</t>
  </si>
  <si>
    <t>Provide Restaurant Information</t>
  </si>
  <si>
    <t xml:space="preserve"> .</t>
  </si>
  <si>
    <t>Code</t>
  </si>
  <si>
    <t>G1</t>
  </si>
  <si>
    <t>G2</t>
  </si>
  <si>
    <t>G4</t>
  </si>
  <si>
    <t>G3</t>
  </si>
  <si>
    <t>G5</t>
  </si>
  <si>
    <t>G6</t>
  </si>
  <si>
    <t>G7</t>
  </si>
  <si>
    <t>G8</t>
  </si>
  <si>
    <t>AOM</t>
  </si>
  <si>
    <t>CPN</t>
  </si>
  <si>
    <t>Knowledge</t>
  </si>
  <si>
    <t>ALL Interactions</t>
  </si>
  <si>
    <t>Total Interactions</t>
  </si>
  <si>
    <t>AOM Knowledge</t>
  </si>
  <si>
    <t>CPN Knowledge</t>
  </si>
  <si>
    <t>AOM Rules</t>
  </si>
  <si>
    <t>CPN Rules</t>
  </si>
  <si>
    <t>AOM Interactions</t>
  </si>
  <si>
    <t>CPN Interactions</t>
  </si>
  <si>
    <t>AOM Agents</t>
  </si>
  <si>
    <t>CPN Agents</t>
  </si>
  <si>
    <t>t-Test: Paired Two Sample for Means</t>
  </si>
  <si>
    <t>Mean</t>
  </si>
  <si>
    <t>Variance</t>
  </si>
  <si>
    <t>Observations</t>
  </si>
  <si>
    <t>Pearson Correlation</t>
  </si>
  <si>
    <t>Hypothesized Mean Difference</t>
  </si>
  <si>
    <t>df</t>
  </si>
  <si>
    <t>t Stat</t>
  </si>
  <si>
    <t>P(T&lt;=t) two-tail</t>
  </si>
  <si>
    <t>t Critical two-tail</t>
  </si>
  <si>
    <t>Mean difference</t>
  </si>
  <si>
    <t>Degree of Freedom (DF)</t>
  </si>
  <si>
    <t>t-value</t>
  </si>
  <si>
    <t>p-value</t>
  </si>
  <si>
    <t>Factor:       AOM4STS vs CPN</t>
  </si>
  <si>
    <t>Non-Communicative Action Events</t>
  </si>
  <si>
    <t>Communicative Action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</si>
</sst>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" x14ac:knownFonts="1">
    <font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/>
    <xf numFmtId="0" fontId="0" fillId="0" borderId="5" xfId="0" applyFill="1" applyBorder="1" applyAlignment="1"/>
    <xf numFmtId="0" fontId="1" fillId="0" borderId="6" xfId="0" applyFont="1" applyFill="1" applyBorder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/>
    <xf numFmtId="0" fontId="0" fillId="0" borderId="0" xfId="0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'Nature of Case Studies'!$B$2</c:f>
              <c:strCache>
                <c:ptCount val="1"/>
                <c:pt idx="0">
                  <c:v>Human Agents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'Nature of Case Studies'!$A$3:$A$10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'Nature of Case Studies'!$B$3:$B$10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C-4B0D-96D0-A29A06994741}"/>
            </c:ext>
          </c:extLst>
        </c:ser>
        <c:ser>
          <c:idx val="1"/>
          <c:order val="1"/>
          <c:tx>
            <c:strRef>
              <c:f>'Nature of Case Studies'!$C$2</c:f>
              <c:strCache>
                <c:ptCount val="1"/>
                <c:pt idx="0">
                  <c:v>Software Agents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'Nature of Case Studies'!$A$3:$A$10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'Nature of Case Studies'!$C$3:$C$10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DC-4B0D-96D0-A29A06994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3786688"/>
        <c:axId val="523783408"/>
      </c:barChart>
      <c:catAx>
        <c:axId val="523786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case</a:t>
                </a:r>
                <a:r>
                  <a:rPr lang="en-US" baseline="0"/>
                  <a:t> studies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23783408"/>
        <c:crosses val="autoZero"/>
        <c:auto val="1"/>
        <c:lblAlgn val="ctr"/>
        <c:lblOffset val="100"/>
        <c:noMultiLvlLbl val="0"/>
      </c:catAx>
      <c:valAx>
        <c:axId val="52378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number</a:t>
                </a:r>
                <a:r>
                  <a:rPr lang="en-US" baseline="0"/>
                  <a:t> of agents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237866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'Nature of Case Studies'!$G$2</c:f>
              <c:strCache>
                <c:ptCount val="1"/>
                <c:pt idx="0">
                  <c:v>Non-Communicative Action Events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'Nature of Case Studies'!$F$3:$F$10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'Nature of Case Studies'!$G$3:$G$10</c:f>
              <c:numCache>
                <c:formatCode>General</c:formatCode>
                <c:ptCount val="8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8</c:v>
                </c:pt>
                <c:pt idx="5">
                  <c:v>0</c:v>
                </c:pt>
                <c:pt idx="6">
                  <c:v>3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5-4FF0-909B-E50235C07B99}"/>
            </c:ext>
          </c:extLst>
        </c:ser>
        <c:ser>
          <c:idx val="1"/>
          <c:order val="1"/>
          <c:tx>
            <c:strRef>
              <c:f>'Nature of Case Studies'!$H$2</c:f>
              <c:strCache>
                <c:ptCount val="1"/>
                <c:pt idx="0">
                  <c:v>Communicative Action Events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'Nature of Case Studies'!$F$3:$F$10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'Nature of Case Studies'!$H$3:$H$10</c:f>
              <c:numCache>
                <c:formatCode>General</c:formatCode>
                <c:ptCount val="8"/>
                <c:pt idx="0">
                  <c:v>12</c:v>
                </c:pt>
                <c:pt idx="1">
                  <c:v>6</c:v>
                </c:pt>
                <c:pt idx="2">
                  <c:v>15</c:v>
                </c:pt>
                <c:pt idx="3">
                  <c:v>24</c:v>
                </c:pt>
                <c:pt idx="4">
                  <c:v>10</c:v>
                </c:pt>
                <c:pt idx="5">
                  <c:v>4</c:v>
                </c:pt>
                <c:pt idx="6">
                  <c:v>19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5-4FF0-909B-E50235C07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3782096"/>
        <c:axId val="523792592"/>
      </c:barChart>
      <c:catAx>
        <c:axId val="523782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case studies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23792592"/>
        <c:crosses val="autoZero"/>
        <c:auto val="1"/>
        <c:lblAlgn val="ctr"/>
        <c:lblOffset val="100"/>
        <c:noMultiLvlLbl val="0"/>
      </c:catAx>
      <c:valAx>
        <c:axId val="52379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number</a:t>
                </a:r>
                <a:r>
                  <a:rPr lang="en-US" baseline="0"/>
                  <a:t> of action events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2378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AOM</a:t>
            </a:r>
            <a:r>
              <a:rPr lang="en-US" baseline="0"/>
              <a:t> agents vs CPN agents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'Agents Comparison'!$B$2</c:f>
              <c:strCache>
                <c:ptCount val="1"/>
                <c:pt idx="0">
                  <c:v>AOM Agents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'Agents Comparison'!$A$3:$A$10</c:f>
              <c:strCache>
                <c:ptCount val="8"/>
                <c:pt idx="0">
                  <c:v>G1</c:v>
                </c:pt>
                <c:pt idx="1">
                  <c:v>G2</c:v>
                </c:pt>
                <c:pt idx="2">
                  <c:v>G3</c:v>
                </c:pt>
                <c:pt idx="3">
                  <c:v>G4</c:v>
                </c:pt>
                <c:pt idx="4">
                  <c:v>G5</c:v>
                </c:pt>
                <c:pt idx="5">
                  <c:v>G6</c:v>
                </c:pt>
                <c:pt idx="6">
                  <c:v>G7</c:v>
                </c:pt>
                <c:pt idx="7">
                  <c:v>G8</c:v>
                </c:pt>
              </c:strCache>
            </c:strRef>
          </c:cat>
          <c:val>
            <c:numRef>
              <c:f>'Agents Comparison'!$B$3:$B$10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8-419F-ACEB-D2C9DAAE99DF}"/>
            </c:ext>
          </c:extLst>
        </c:ser>
        <c:ser>
          <c:idx val="1"/>
          <c:order val="1"/>
          <c:tx>
            <c:strRef>
              <c:f>'Agents Comparison'!$C$2</c:f>
              <c:strCache>
                <c:ptCount val="1"/>
                <c:pt idx="0">
                  <c:v>CPN Agents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'Agents Comparison'!$A$3:$A$10</c:f>
              <c:strCache>
                <c:ptCount val="8"/>
                <c:pt idx="0">
                  <c:v>G1</c:v>
                </c:pt>
                <c:pt idx="1">
                  <c:v>G2</c:v>
                </c:pt>
                <c:pt idx="2">
                  <c:v>G3</c:v>
                </c:pt>
                <c:pt idx="3">
                  <c:v>G4</c:v>
                </c:pt>
                <c:pt idx="4">
                  <c:v>G5</c:v>
                </c:pt>
                <c:pt idx="5">
                  <c:v>G6</c:v>
                </c:pt>
                <c:pt idx="6">
                  <c:v>G7</c:v>
                </c:pt>
                <c:pt idx="7">
                  <c:v>G8</c:v>
                </c:pt>
              </c:strCache>
            </c:strRef>
          </c:cat>
          <c:val>
            <c:numRef>
              <c:f>'Agents Comparison'!$C$3:$C$10</c:f>
              <c:numCache>
                <c:formatCode>General</c:formatCode>
                <c:ptCount val="8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8-419F-ACEB-D2C9DAAE9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41512"/>
        <c:axId val="376248400"/>
      </c:barChart>
      <c:catAx>
        <c:axId val="376241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6248400"/>
        <c:crosses val="autoZero"/>
        <c:auto val="1"/>
        <c:lblAlgn val="ctr"/>
        <c:lblOffset val="100"/>
        <c:noMultiLvlLbl val="0"/>
      </c:catAx>
      <c:valAx>
        <c:axId val="37624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6241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AOM</a:t>
            </a:r>
            <a:r>
              <a:rPr lang="en-US" baseline="0"/>
              <a:t> interactions vs CPN interactions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'Interaction Comparsion'!$B$2</c:f>
              <c:strCache>
                <c:ptCount val="1"/>
                <c:pt idx="0">
                  <c:v>AOM Interactions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'Interaction Comparsion'!$A$3:$A$10</c:f>
              <c:strCache>
                <c:ptCount val="8"/>
                <c:pt idx="0">
                  <c:v>G1</c:v>
                </c:pt>
                <c:pt idx="1">
                  <c:v>G2</c:v>
                </c:pt>
                <c:pt idx="2">
                  <c:v>G3</c:v>
                </c:pt>
                <c:pt idx="3">
                  <c:v>G4</c:v>
                </c:pt>
                <c:pt idx="4">
                  <c:v>G5</c:v>
                </c:pt>
                <c:pt idx="5">
                  <c:v>G6</c:v>
                </c:pt>
                <c:pt idx="6">
                  <c:v>G7</c:v>
                </c:pt>
                <c:pt idx="7">
                  <c:v>G8</c:v>
                </c:pt>
              </c:strCache>
            </c:strRef>
          </c:cat>
          <c:val>
            <c:numRef>
              <c:f>'Interaction Comparsion'!$B$3:$B$10</c:f>
              <c:numCache>
                <c:formatCode>General</c:formatCode>
                <c:ptCount val="8"/>
                <c:pt idx="0">
                  <c:v>16</c:v>
                </c:pt>
                <c:pt idx="1">
                  <c:v>7</c:v>
                </c:pt>
                <c:pt idx="2">
                  <c:v>19</c:v>
                </c:pt>
                <c:pt idx="3">
                  <c:v>25</c:v>
                </c:pt>
                <c:pt idx="4">
                  <c:v>18</c:v>
                </c:pt>
                <c:pt idx="5">
                  <c:v>4</c:v>
                </c:pt>
                <c:pt idx="6">
                  <c:v>22</c:v>
                </c:pt>
                <c:pt idx="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5-40E2-8360-415F66194CFC}"/>
            </c:ext>
          </c:extLst>
        </c:ser>
        <c:ser>
          <c:idx val="1"/>
          <c:order val="1"/>
          <c:tx>
            <c:strRef>
              <c:f>'Interaction Comparsion'!$C$2</c:f>
              <c:strCache>
                <c:ptCount val="1"/>
                <c:pt idx="0">
                  <c:v>CPN Interactions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'Interaction Comparsion'!$A$3:$A$10</c:f>
              <c:strCache>
                <c:ptCount val="8"/>
                <c:pt idx="0">
                  <c:v>G1</c:v>
                </c:pt>
                <c:pt idx="1">
                  <c:v>G2</c:v>
                </c:pt>
                <c:pt idx="2">
                  <c:v>G3</c:v>
                </c:pt>
                <c:pt idx="3">
                  <c:v>G4</c:v>
                </c:pt>
                <c:pt idx="4">
                  <c:v>G5</c:v>
                </c:pt>
                <c:pt idx="5">
                  <c:v>G6</c:v>
                </c:pt>
                <c:pt idx="6">
                  <c:v>G7</c:v>
                </c:pt>
                <c:pt idx="7">
                  <c:v>G8</c:v>
                </c:pt>
              </c:strCache>
            </c:strRef>
          </c:cat>
          <c:val>
            <c:numRef>
              <c:f>'Interaction Comparsion'!$C$3:$C$10</c:f>
              <c:numCache>
                <c:formatCode>General</c:formatCode>
                <c:ptCount val="8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18</c:v>
                </c:pt>
                <c:pt idx="5">
                  <c:v>4</c:v>
                </c:pt>
                <c:pt idx="6">
                  <c:v>12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85-40E2-8360-415F66194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45776"/>
        <c:axId val="376246104"/>
      </c:barChart>
      <c:catAx>
        <c:axId val="37624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6246104"/>
        <c:crosses val="autoZero"/>
        <c:auto val="1"/>
        <c:lblAlgn val="ctr"/>
        <c:lblOffset val="100"/>
        <c:noMultiLvlLbl val="0"/>
      </c:catAx>
      <c:valAx>
        <c:axId val="376246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624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AOM</a:t>
            </a:r>
            <a:r>
              <a:rPr lang="en-US" baseline="0"/>
              <a:t> rules vs CPN rules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'Rules Comparison'!$B$2</c:f>
              <c:strCache>
                <c:ptCount val="1"/>
                <c:pt idx="0">
                  <c:v>AOM Rules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'Rules Comparison'!$A$3:$A$10</c:f>
              <c:strCache>
                <c:ptCount val="8"/>
                <c:pt idx="0">
                  <c:v>G1</c:v>
                </c:pt>
                <c:pt idx="1">
                  <c:v>G2</c:v>
                </c:pt>
                <c:pt idx="2">
                  <c:v>G3</c:v>
                </c:pt>
                <c:pt idx="3">
                  <c:v>G4</c:v>
                </c:pt>
                <c:pt idx="4">
                  <c:v>G5</c:v>
                </c:pt>
                <c:pt idx="5">
                  <c:v>G6</c:v>
                </c:pt>
                <c:pt idx="6">
                  <c:v>G7</c:v>
                </c:pt>
                <c:pt idx="7">
                  <c:v>G8</c:v>
                </c:pt>
              </c:strCache>
            </c:strRef>
          </c:cat>
          <c:val>
            <c:numRef>
              <c:f>'Rules Comparison'!$B$3:$B$10</c:f>
              <c:numCache>
                <c:formatCode>General</c:formatCode>
                <c:ptCount val="8"/>
                <c:pt idx="0">
                  <c:v>10</c:v>
                </c:pt>
                <c:pt idx="1">
                  <c:v>3</c:v>
                </c:pt>
                <c:pt idx="2">
                  <c:v>3</c:v>
                </c:pt>
                <c:pt idx="3">
                  <c:v>8</c:v>
                </c:pt>
                <c:pt idx="4">
                  <c:v>8</c:v>
                </c:pt>
                <c:pt idx="5">
                  <c:v>1</c:v>
                </c:pt>
                <c:pt idx="6">
                  <c:v>25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70-418F-A192-DF4FF4A87D0E}"/>
            </c:ext>
          </c:extLst>
        </c:ser>
        <c:ser>
          <c:idx val="1"/>
          <c:order val="1"/>
          <c:tx>
            <c:strRef>
              <c:f>'Rules Comparison'!$C$2</c:f>
              <c:strCache>
                <c:ptCount val="1"/>
                <c:pt idx="0">
                  <c:v>CPN Rules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'Rules Comparison'!$A$3:$A$10</c:f>
              <c:strCache>
                <c:ptCount val="8"/>
                <c:pt idx="0">
                  <c:v>G1</c:v>
                </c:pt>
                <c:pt idx="1">
                  <c:v>G2</c:v>
                </c:pt>
                <c:pt idx="2">
                  <c:v>G3</c:v>
                </c:pt>
                <c:pt idx="3">
                  <c:v>G4</c:v>
                </c:pt>
                <c:pt idx="4">
                  <c:v>G5</c:v>
                </c:pt>
                <c:pt idx="5">
                  <c:v>G6</c:v>
                </c:pt>
                <c:pt idx="6">
                  <c:v>G7</c:v>
                </c:pt>
                <c:pt idx="7">
                  <c:v>G8</c:v>
                </c:pt>
              </c:strCache>
            </c:strRef>
          </c:cat>
          <c:val>
            <c:numRef>
              <c:f>'Rules Comparison'!$C$3:$C$10</c:f>
              <c:numCache>
                <c:formatCode>General</c:formatCode>
                <c:ptCount val="8"/>
                <c:pt idx="0">
                  <c:v>9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10</c:v>
                </c:pt>
                <c:pt idx="5">
                  <c:v>1</c:v>
                </c:pt>
                <c:pt idx="6">
                  <c:v>22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70-418F-A192-DF4FF4A87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8901568"/>
        <c:axId val="378899928"/>
      </c:barChart>
      <c:catAx>
        <c:axId val="37890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8899928"/>
        <c:crosses val="autoZero"/>
        <c:auto val="1"/>
        <c:lblAlgn val="ctr"/>
        <c:lblOffset val="100"/>
        <c:noMultiLvlLbl val="0"/>
      </c:catAx>
      <c:valAx>
        <c:axId val="378899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890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AOM</a:t>
            </a:r>
            <a:r>
              <a:rPr lang="en-US" baseline="0"/>
              <a:t> knowledge vs CPN knowledge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'Knowledge Comparison'!$B$2</c:f>
              <c:strCache>
                <c:ptCount val="1"/>
                <c:pt idx="0">
                  <c:v>AOM Knowledge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'Knowledge Comparison'!$A$3:$A$10</c:f>
              <c:strCache>
                <c:ptCount val="8"/>
                <c:pt idx="0">
                  <c:v>G1</c:v>
                </c:pt>
                <c:pt idx="1">
                  <c:v>G2</c:v>
                </c:pt>
                <c:pt idx="2">
                  <c:v>G3</c:v>
                </c:pt>
                <c:pt idx="3">
                  <c:v>G4</c:v>
                </c:pt>
                <c:pt idx="4">
                  <c:v>G5</c:v>
                </c:pt>
                <c:pt idx="5">
                  <c:v>G6</c:v>
                </c:pt>
                <c:pt idx="6">
                  <c:v>G7</c:v>
                </c:pt>
                <c:pt idx="7">
                  <c:v>G8</c:v>
                </c:pt>
              </c:strCache>
            </c:strRef>
          </c:cat>
          <c:val>
            <c:numRef>
              <c:f>'Knowledge Comparison'!$B$3:$B$10</c:f>
              <c:numCache>
                <c:formatCode>General</c:formatCode>
                <c:ptCount val="8"/>
                <c:pt idx="0">
                  <c:v>17</c:v>
                </c:pt>
                <c:pt idx="1">
                  <c:v>24</c:v>
                </c:pt>
                <c:pt idx="2">
                  <c:v>6</c:v>
                </c:pt>
                <c:pt idx="3">
                  <c:v>24</c:v>
                </c:pt>
                <c:pt idx="4">
                  <c:v>9</c:v>
                </c:pt>
                <c:pt idx="5">
                  <c:v>17</c:v>
                </c:pt>
                <c:pt idx="6">
                  <c:v>16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A-4BE5-86A9-EFAB8A388DCA}"/>
            </c:ext>
          </c:extLst>
        </c:ser>
        <c:ser>
          <c:idx val="1"/>
          <c:order val="1"/>
          <c:tx>
            <c:strRef>
              <c:f>'Knowledge Comparison'!$C$2</c:f>
              <c:strCache>
                <c:ptCount val="1"/>
                <c:pt idx="0">
                  <c:v>CPN Knowledge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'Knowledge Comparison'!$A$3:$A$10</c:f>
              <c:strCache>
                <c:ptCount val="8"/>
                <c:pt idx="0">
                  <c:v>G1</c:v>
                </c:pt>
                <c:pt idx="1">
                  <c:v>G2</c:v>
                </c:pt>
                <c:pt idx="2">
                  <c:v>G3</c:v>
                </c:pt>
                <c:pt idx="3">
                  <c:v>G4</c:v>
                </c:pt>
                <c:pt idx="4">
                  <c:v>G5</c:v>
                </c:pt>
                <c:pt idx="5">
                  <c:v>G6</c:v>
                </c:pt>
                <c:pt idx="6">
                  <c:v>G7</c:v>
                </c:pt>
                <c:pt idx="7">
                  <c:v>G8</c:v>
                </c:pt>
              </c:strCache>
            </c:strRef>
          </c:cat>
          <c:val>
            <c:numRef>
              <c:f>'Knowledge Comparison'!$C$3:$C$10</c:f>
              <c:numCache>
                <c:formatCode>General</c:formatCode>
                <c:ptCount val="8"/>
                <c:pt idx="0">
                  <c:v>15</c:v>
                </c:pt>
                <c:pt idx="1">
                  <c:v>27</c:v>
                </c:pt>
                <c:pt idx="2">
                  <c:v>9</c:v>
                </c:pt>
                <c:pt idx="3">
                  <c:v>21</c:v>
                </c:pt>
                <c:pt idx="4">
                  <c:v>7</c:v>
                </c:pt>
                <c:pt idx="5">
                  <c:v>11</c:v>
                </c:pt>
                <c:pt idx="6">
                  <c:v>14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A-4BE5-86A9-EFAB8A388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7663400"/>
        <c:axId val="377666680"/>
      </c:barChart>
      <c:catAx>
        <c:axId val="37766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7666680"/>
        <c:crosses val="autoZero"/>
        <c:auto val="1"/>
        <c:lblAlgn val="ctr"/>
        <c:lblOffset val="100"/>
        <c:noMultiLvlLbl val="0"/>
      </c:catAx>
      <c:valAx>
        <c:axId val="37766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7663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4.xml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chart" Target="../charts/chart5.xml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chart" Target="../charts/chart6.xml"/><Relationship Id="rId4" Type="http://schemas.openxmlformats.org/officeDocument/2006/relationships/image" Target="../media/image1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152400</xdr:rowOff>
    </xdr:from>
    <xdr:to>
      <xdr:col>6</xdr:col>
      <xdr:colOff>152400</xdr:colOff>
      <xdr:row>28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871537</xdr:colOff>
      <xdr:row>13</xdr:row>
      <xdr:rowOff>180975</xdr:rowOff>
    </xdr:from>
    <xdr:to>
      <xdr:col>10</xdr:col>
      <xdr:colOff>204787</xdr:colOff>
      <xdr:row>28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20</xdr:col>
      <xdr:colOff>161056</xdr:colOff>
      <xdr:row>51</xdr:row>
      <xdr:rowOff>65667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0" y="1714500"/>
          <a:ext cx="6952381" cy="80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0</xdr:rowOff>
    </xdr:from>
    <xdr:to>
      <xdr:col>11</xdr:col>
      <xdr:colOff>314325</xdr:colOff>
      <xdr:row>15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0</xdr:colOff>
      <xdr:row>1</xdr:row>
      <xdr:rowOff>0</xdr:rowOff>
    </xdr:from>
    <xdr:to>
      <xdr:col>20</xdr:col>
      <xdr:colOff>599205</xdr:colOff>
      <xdr:row>26</xdr:row>
      <xdr:rowOff>161309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58175" y="190500"/>
          <a:ext cx="6961905" cy="4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11</xdr:col>
      <xdr:colOff>503958</xdr:colOff>
      <xdr:row>45</xdr:row>
      <xdr:rowOff>18404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429000"/>
          <a:ext cx="6933333" cy="5171429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31</xdr:row>
      <xdr:rowOff>0</xdr:rowOff>
    </xdr:from>
    <xdr:to>
      <xdr:col>21</xdr:col>
      <xdr:colOff>580157</xdr:colOff>
      <xdr:row>41</xdr:row>
      <xdr:rowOff>123571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67775" y="5905500"/>
          <a:ext cx="6942857" cy="20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180975</xdr:rowOff>
    </xdr:from>
    <xdr:to>
      <xdr:col>11</xdr:col>
      <xdr:colOff>304800</xdr:colOff>
      <xdr:row>15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0</xdr:colOff>
      <xdr:row>1</xdr:row>
      <xdr:rowOff>0</xdr:rowOff>
    </xdr:from>
    <xdr:to>
      <xdr:col>20</xdr:col>
      <xdr:colOff>37227</xdr:colOff>
      <xdr:row>26</xdr:row>
      <xdr:rowOff>151786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67775" y="190500"/>
          <a:ext cx="6980952" cy="49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10</xdr:col>
      <xdr:colOff>542053</xdr:colOff>
      <xdr:row>44</xdr:row>
      <xdr:rowOff>94594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238500"/>
          <a:ext cx="6971428" cy="5247619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21</xdr:col>
      <xdr:colOff>8656</xdr:colOff>
      <xdr:row>39</xdr:row>
      <xdr:rowOff>142619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77375" y="5524500"/>
          <a:ext cx="6952381" cy="20476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595312</xdr:colOff>
      <xdr:row>0</xdr:row>
      <xdr:rowOff>180975</xdr:rowOff>
    </xdr:from>
    <xdr:to>
      <xdr:col>11</xdr:col>
      <xdr:colOff>290512</xdr:colOff>
      <xdr:row>15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0</xdr:colOff>
      <xdr:row>1</xdr:row>
      <xdr:rowOff>0</xdr:rowOff>
    </xdr:from>
    <xdr:to>
      <xdr:col>20</xdr:col>
      <xdr:colOff>27706</xdr:colOff>
      <xdr:row>26</xdr:row>
      <xdr:rowOff>94643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7125" y="190500"/>
          <a:ext cx="6952381" cy="48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12</xdr:col>
      <xdr:colOff>122951</xdr:colOff>
      <xdr:row>44</xdr:row>
      <xdr:rowOff>66024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238500"/>
          <a:ext cx="6990476" cy="520952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21</xdr:col>
      <xdr:colOff>94373</xdr:colOff>
      <xdr:row>40</xdr:row>
      <xdr:rowOff>133095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86725" y="5715000"/>
          <a:ext cx="7019048" cy="20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</xdr:row>
      <xdr:rowOff>9525</xdr:rowOff>
    </xdr:from>
    <xdr:to>
      <xdr:col>11</xdr:col>
      <xdr:colOff>319087</xdr:colOff>
      <xdr:row>15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0</xdr:colOff>
      <xdr:row>1</xdr:row>
      <xdr:rowOff>0</xdr:rowOff>
    </xdr:from>
    <xdr:to>
      <xdr:col>19</xdr:col>
      <xdr:colOff>103906</xdr:colOff>
      <xdr:row>26</xdr:row>
      <xdr:rowOff>132738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81975" y="190500"/>
          <a:ext cx="6952381" cy="48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11</xdr:col>
      <xdr:colOff>27701</xdr:colOff>
      <xdr:row>45</xdr:row>
      <xdr:rowOff>46975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429000"/>
          <a:ext cx="6990476" cy="520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28</xdr:row>
      <xdr:rowOff>0</xdr:rowOff>
    </xdr:from>
    <xdr:to>
      <xdr:col>20</xdr:col>
      <xdr:colOff>65811</xdr:colOff>
      <xdr:row>38</xdr:row>
      <xdr:rowOff>171190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91575" y="5334000"/>
          <a:ext cx="6914286" cy="20761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246781</xdr:colOff>
      <xdr:row>42</xdr:row>
      <xdr:rowOff>65667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52381" cy="8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9"/>
  <sheetViews>
    <sheetView workbookViewId="0">
      <selection activeCell="A8" sqref="A8:XFD8"/>
    </sheetView>
  </sheetViews>
  <sheetFormatPr defaultRowHeight="15" x14ac:dyDescent="0.25"/>
  <cols>
    <col min="3" max="3" width="35.7109375" customWidth="1"/>
    <col min="4" max="4" width="11.28515625" customWidth="1"/>
    <col min="5" max="6" width="9.140625" customWidth="1"/>
    <col min="7" max="7" width="8.42578125" customWidth="1"/>
    <col min="8" max="8" width="8.140625" customWidth="1"/>
    <col min="9" max="9" width="15.28515625" customWidth="1"/>
    <col min="10" max="10" width="11" customWidth="1"/>
    <col min="11" max="11" width="9.42578125" customWidth="1"/>
    <col min="12" max="14" width="13.140625" customWidth="1"/>
    <col min="15" max="15" width="9.42578125" customWidth="1"/>
    <col min="16" max="16" width="15.140625" customWidth="1"/>
    <col min="17" max="17" width="12.42578125" bestFit="1" customWidth="1"/>
    <col min="18" max="18" width="9.42578125" customWidth="1"/>
    <col min="19" max="19" width="26.28515625" customWidth="1"/>
    <col min="20" max="20" width="21.7109375" customWidth="1"/>
    <col min="21" max="21" width="11.85546875" customWidth="1"/>
    <col min="22" max="22" width="14" bestFit="1" customWidth="1"/>
    <col min="23" max="23" width="15.7109375" bestFit="1" customWidth="1"/>
    <col min="24" max="24" width="16.5703125" customWidth="1"/>
    <col min="25" max="25" width="20.7109375" customWidth="1"/>
    <col min="26" max="26" width="13.85546875" customWidth="1"/>
    <col min="27" max="27" width="26.28515625" customWidth="1"/>
    <col min="28" max="29" width="21.7109375" customWidth="1"/>
    <col min="30" max="31" width="15.5703125" customWidth="1"/>
    <col min="32" max="34" width="11.85546875" customWidth="1"/>
    <col min="35" max="35" width="14.5703125" customWidth="1"/>
    <col min="36" max="36" width="11.85546875" customWidth="1"/>
    <col min="37" max="37" width="11" bestFit="1" customWidth="1"/>
    <col min="38" max="39" width="18" bestFit="1" customWidth="1"/>
    <col min="40" max="40" width="22" bestFit="1" customWidth="1"/>
  </cols>
  <sheetData>
    <row r="2" spans="1:41" x14ac:dyDescent="0.25">
      <c r="A2" s="1"/>
      <c r="B2" s="1"/>
      <c r="C2" s="1"/>
      <c r="D2" s="1"/>
      <c r="E2" s="7" t="s">
        <v>0</v>
      </c>
      <c r="F2" s="7"/>
      <c r="G2" s="7"/>
      <c r="H2" s="7" t="s">
        <v>1</v>
      </c>
      <c r="I2" s="7"/>
      <c r="J2" s="7"/>
      <c r="K2" s="10" t="s">
        <v>2</v>
      </c>
      <c r="L2" s="11"/>
      <c r="M2" s="11"/>
      <c r="N2" s="12"/>
      <c r="O2" s="7" t="s">
        <v>3</v>
      </c>
      <c r="P2" s="7"/>
      <c r="Q2" s="2" t="s">
        <v>4</v>
      </c>
      <c r="R2" s="7" t="s">
        <v>5</v>
      </c>
      <c r="S2" s="7"/>
      <c r="T2" s="7"/>
      <c r="U2" s="7" t="s">
        <v>6</v>
      </c>
      <c r="V2" s="7"/>
      <c r="W2" s="7"/>
      <c r="X2" s="7"/>
      <c r="Y2" s="2"/>
      <c r="Z2" s="7" t="s">
        <v>7</v>
      </c>
      <c r="AA2" s="7"/>
      <c r="AB2" s="7"/>
      <c r="AC2" s="7"/>
      <c r="AD2" s="7"/>
      <c r="AE2" s="2"/>
      <c r="AF2" s="1"/>
      <c r="AG2" s="1"/>
      <c r="AH2" s="3"/>
      <c r="AI2" s="8"/>
      <c r="AJ2" s="9"/>
      <c r="AK2" s="1"/>
      <c r="AL2" s="1"/>
      <c r="AM2" s="1"/>
      <c r="AN2" s="1"/>
      <c r="AO2" s="1"/>
    </row>
    <row r="3" spans="1:41" ht="30" x14ac:dyDescent="0.25">
      <c r="A3" s="4" t="s">
        <v>9</v>
      </c>
      <c r="B3" s="4" t="s">
        <v>57</v>
      </c>
      <c r="C3" s="1" t="s">
        <v>10</v>
      </c>
      <c r="D3" s="1" t="s">
        <v>11</v>
      </c>
      <c r="E3" s="1" t="s">
        <v>12</v>
      </c>
      <c r="F3" s="1" t="s">
        <v>13</v>
      </c>
      <c r="G3" s="4" t="s">
        <v>14</v>
      </c>
      <c r="H3" s="4" t="s">
        <v>12</v>
      </c>
      <c r="I3" s="1" t="s">
        <v>15</v>
      </c>
      <c r="J3" s="1" t="s">
        <v>16</v>
      </c>
      <c r="K3" s="1" t="s">
        <v>12</v>
      </c>
      <c r="L3" s="1" t="s">
        <v>17</v>
      </c>
      <c r="M3" s="1" t="s">
        <v>18</v>
      </c>
      <c r="N3" s="1" t="s">
        <v>19</v>
      </c>
      <c r="O3" s="1" t="s">
        <v>12</v>
      </c>
      <c r="P3" s="1" t="s">
        <v>20</v>
      </c>
      <c r="Q3" s="1" t="s">
        <v>21</v>
      </c>
      <c r="R3" s="1" t="s">
        <v>22</v>
      </c>
      <c r="S3" s="1" t="s">
        <v>23</v>
      </c>
      <c r="T3" s="1" t="s">
        <v>24</v>
      </c>
      <c r="U3" s="1" t="s">
        <v>25</v>
      </c>
      <c r="V3" s="1" t="s">
        <v>26</v>
      </c>
      <c r="W3" s="1" t="s">
        <v>27</v>
      </c>
      <c r="X3" s="1" t="s">
        <v>28</v>
      </c>
      <c r="Y3" s="1" t="s">
        <v>29</v>
      </c>
      <c r="Z3" s="1" t="s">
        <v>22</v>
      </c>
      <c r="AA3" s="1" t="s">
        <v>23</v>
      </c>
      <c r="AB3" s="1" t="s">
        <v>24</v>
      </c>
      <c r="AC3" s="1" t="s">
        <v>70</v>
      </c>
      <c r="AD3" s="1" t="s">
        <v>30</v>
      </c>
      <c r="AE3" s="1" t="s">
        <v>31</v>
      </c>
      <c r="AF3" s="4" t="s">
        <v>32</v>
      </c>
      <c r="AG3" s="4" t="s">
        <v>30</v>
      </c>
      <c r="AH3" s="4" t="s">
        <v>21</v>
      </c>
      <c r="AI3" s="4" t="s">
        <v>33</v>
      </c>
      <c r="AJ3" s="4" t="s">
        <v>34</v>
      </c>
      <c r="AK3" s="4" t="s">
        <v>35</v>
      </c>
      <c r="AL3" s="1" t="s">
        <v>36</v>
      </c>
      <c r="AM3" s="1" t="s">
        <v>37</v>
      </c>
      <c r="AN3" s="1" t="s">
        <v>38</v>
      </c>
      <c r="AO3" s="1" t="s">
        <v>39</v>
      </c>
    </row>
    <row r="4" spans="1:41" x14ac:dyDescent="0.25">
      <c r="A4" t="s">
        <v>40</v>
      </c>
      <c r="B4" t="s">
        <v>58</v>
      </c>
      <c r="C4" t="s">
        <v>41</v>
      </c>
      <c r="D4">
        <v>4</v>
      </c>
      <c r="E4">
        <v>5</v>
      </c>
      <c r="F4">
        <v>10</v>
      </c>
      <c r="G4">
        <v>5</v>
      </c>
      <c r="H4">
        <v>5</v>
      </c>
      <c r="I4">
        <v>19</v>
      </c>
      <c r="J4">
        <v>8</v>
      </c>
      <c r="K4">
        <v>6</v>
      </c>
      <c r="L4">
        <v>9</v>
      </c>
      <c r="M4">
        <v>2</v>
      </c>
      <c r="N4">
        <v>0</v>
      </c>
      <c r="O4">
        <v>5</v>
      </c>
      <c r="P4">
        <v>5</v>
      </c>
      <c r="Q4">
        <v>6</v>
      </c>
      <c r="R4">
        <v>4</v>
      </c>
      <c r="S4">
        <v>5</v>
      </c>
      <c r="T4">
        <v>14</v>
      </c>
      <c r="U4">
        <v>4</v>
      </c>
      <c r="V4">
        <v>1</v>
      </c>
      <c r="W4">
        <v>3</v>
      </c>
      <c r="X4">
        <v>5</v>
      </c>
      <c r="Y4">
        <v>17</v>
      </c>
      <c r="Z4">
        <v>3</v>
      </c>
      <c r="AA4">
        <v>4</v>
      </c>
      <c r="AB4">
        <v>12</v>
      </c>
      <c r="AC4">
        <f>AA4+AB4</f>
        <v>16</v>
      </c>
      <c r="AD4">
        <v>10</v>
      </c>
      <c r="AE4">
        <v>24</v>
      </c>
      <c r="AF4">
        <v>60</v>
      </c>
      <c r="AG4">
        <v>9</v>
      </c>
      <c r="AH4">
        <v>5</v>
      </c>
      <c r="AI4">
        <v>6</v>
      </c>
      <c r="AJ4">
        <v>8</v>
      </c>
      <c r="AK4">
        <v>15</v>
      </c>
      <c r="AL4">
        <v>23</v>
      </c>
      <c r="AM4">
        <v>19</v>
      </c>
      <c r="AN4">
        <v>2</v>
      </c>
      <c r="AO4">
        <v>4775</v>
      </c>
    </row>
    <row r="5" spans="1:41" x14ac:dyDescent="0.25">
      <c r="A5" t="s">
        <v>42</v>
      </c>
      <c r="B5" t="s">
        <v>59</v>
      </c>
      <c r="C5" t="s">
        <v>43</v>
      </c>
      <c r="D5">
        <v>4</v>
      </c>
      <c r="E5">
        <v>6</v>
      </c>
      <c r="F5">
        <v>7</v>
      </c>
      <c r="G5">
        <v>7</v>
      </c>
      <c r="H5">
        <v>6</v>
      </c>
      <c r="I5">
        <v>18</v>
      </c>
      <c r="J5">
        <v>12</v>
      </c>
      <c r="K5">
        <v>6</v>
      </c>
      <c r="L5">
        <v>5</v>
      </c>
      <c r="M5">
        <v>0</v>
      </c>
      <c r="N5">
        <v>0</v>
      </c>
      <c r="O5">
        <v>6</v>
      </c>
      <c r="P5">
        <v>6</v>
      </c>
      <c r="Q5">
        <v>5</v>
      </c>
      <c r="R5">
        <v>3</v>
      </c>
      <c r="S5">
        <v>3</v>
      </c>
      <c r="T5">
        <v>12</v>
      </c>
      <c r="U5">
        <v>5</v>
      </c>
      <c r="V5">
        <v>2</v>
      </c>
      <c r="W5">
        <v>3</v>
      </c>
      <c r="X5">
        <v>6</v>
      </c>
      <c r="Y5">
        <v>24</v>
      </c>
      <c r="Z5">
        <v>1</v>
      </c>
      <c r="AA5">
        <v>1</v>
      </c>
      <c r="AB5">
        <v>6</v>
      </c>
      <c r="AC5">
        <f t="shared" ref="AC5:AC11" si="0">AA5+AB5</f>
        <v>7</v>
      </c>
      <c r="AD5">
        <v>3</v>
      </c>
      <c r="AE5">
        <v>18</v>
      </c>
      <c r="AF5">
        <v>9</v>
      </c>
      <c r="AG5">
        <v>5</v>
      </c>
      <c r="AH5">
        <v>5</v>
      </c>
      <c r="AI5">
        <v>0</v>
      </c>
      <c r="AJ5">
        <v>6</v>
      </c>
      <c r="AK5">
        <v>27</v>
      </c>
      <c r="AL5">
        <v>13</v>
      </c>
      <c r="AM5">
        <v>10</v>
      </c>
      <c r="AN5">
        <v>1</v>
      </c>
      <c r="AO5">
        <v>3152</v>
      </c>
    </row>
    <row r="6" spans="1:41" x14ac:dyDescent="0.25">
      <c r="A6" t="s">
        <v>44</v>
      </c>
      <c r="B6" t="s">
        <v>61</v>
      </c>
      <c r="C6" t="s">
        <v>45</v>
      </c>
      <c r="D6">
        <v>3</v>
      </c>
      <c r="E6">
        <v>4</v>
      </c>
      <c r="F6">
        <v>6</v>
      </c>
      <c r="G6">
        <v>5</v>
      </c>
      <c r="H6">
        <v>4</v>
      </c>
      <c r="I6">
        <v>10</v>
      </c>
      <c r="J6">
        <v>7</v>
      </c>
      <c r="K6">
        <v>4</v>
      </c>
      <c r="L6">
        <v>4</v>
      </c>
      <c r="M6">
        <v>0</v>
      </c>
      <c r="N6">
        <v>0</v>
      </c>
      <c r="O6">
        <v>4</v>
      </c>
      <c r="P6">
        <v>4</v>
      </c>
      <c r="Q6">
        <v>4</v>
      </c>
      <c r="R6">
        <v>3</v>
      </c>
      <c r="S6">
        <v>4</v>
      </c>
      <c r="T6">
        <v>17</v>
      </c>
      <c r="U6">
        <v>4</v>
      </c>
      <c r="V6">
        <v>1</v>
      </c>
      <c r="W6">
        <v>3</v>
      </c>
      <c r="X6">
        <v>4</v>
      </c>
      <c r="Y6">
        <v>6</v>
      </c>
      <c r="Z6">
        <v>3</v>
      </c>
      <c r="AA6">
        <v>4</v>
      </c>
      <c r="AB6">
        <v>15</v>
      </c>
      <c r="AC6">
        <f t="shared" si="0"/>
        <v>19</v>
      </c>
      <c r="AD6">
        <v>3</v>
      </c>
      <c r="AE6">
        <v>18</v>
      </c>
      <c r="AF6">
        <v>9</v>
      </c>
      <c r="AG6">
        <v>4</v>
      </c>
      <c r="AH6">
        <v>4</v>
      </c>
      <c r="AI6">
        <v>4</v>
      </c>
      <c r="AJ6">
        <v>6</v>
      </c>
      <c r="AK6">
        <v>9</v>
      </c>
      <c r="AL6">
        <v>11</v>
      </c>
      <c r="AM6">
        <v>11</v>
      </c>
      <c r="AN6">
        <v>1</v>
      </c>
      <c r="AO6">
        <v>2821</v>
      </c>
    </row>
    <row r="7" spans="1:41" x14ac:dyDescent="0.25">
      <c r="A7" t="s">
        <v>46</v>
      </c>
      <c r="B7" t="s">
        <v>60</v>
      </c>
      <c r="C7" t="s">
        <v>47</v>
      </c>
      <c r="D7">
        <v>5</v>
      </c>
      <c r="E7">
        <v>4</v>
      </c>
      <c r="F7">
        <v>6</v>
      </c>
      <c r="G7">
        <v>6</v>
      </c>
      <c r="H7">
        <v>4</v>
      </c>
      <c r="I7">
        <v>37</v>
      </c>
      <c r="J7">
        <v>11</v>
      </c>
      <c r="K7">
        <v>4</v>
      </c>
      <c r="L7">
        <v>5</v>
      </c>
      <c r="M7">
        <v>0</v>
      </c>
      <c r="N7">
        <v>0</v>
      </c>
      <c r="O7">
        <v>4</v>
      </c>
      <c r="P7">
        <v>7</v>
      </c>
      <c r="Q7">
        <v>8</v>
      </c>
      <c r="R7">
        <v>4</v>
      </c>
      <c r="S7">
        <v>15</v>
      </c>
      <c r="T7">
        <v>24</v>
      </c>
      <c r="U7">
        <v>8</v>
      </c>
      <c r="V7">
        <v>4</v>
      </c>
      <c r="W7">
        <v>4</v>
      </c>
      <c r="X7">
        <v>7</v>
      </c>
      <c r="Y7">
        <v>24</v>
      </c>
      <c r="Z7">
        <v>3</v>
      </c>
      <c r="AA7">
        <v>1</v>
      </c>
      <c r="AB7">
        <v>24</v>
      </c>
      <c r="AC7">
        <f t="shared" si="0"/>
        <v>25</v>
      </c>
      <c r="AD7">
        <v>8</v>
      </c>
      <c r="AE7">
        <v>25</v>
      </c>
      <c r="AF7">
        <v>6</v>
      </c>
      <c r="AG7">
        <v>7</v>
      </c>
      <c r="AH7">
        <v>6</v>
      </c>
      <c r="AI7">
        <v>0</v>
      </c>
      <c r="AJ7">
        <v>6</v>
      </c>
      <c r="AK7">
        <v>21</v>
      </c>
      <c r="AL7">
        <v>7</v>
      </c>
      <c r="AM7">
        <v>6</v>
      </c>
      <c r="AN7">
        <v>3</v>
      </c>
      <c r="AO7">
        <v>2344</v>
      </c>
    </row>
    <row r="8" spans="1:41" x14ac:dyDescent="0.25">
      <c r="A8" t="s">
        <v>48</v>
      </c>
      <c r="B8" t="s">
        <v>62</v>
      </c>
      <c r="C8" t="s">
        <v>49</v>
      </c>
      <c r="D8">
        <v>4</v>
      </c>
      <c r="E8">
        <v>6</v>
      </c>
      <c r="F8">
        <v>16</v>
      </c>
      <c r="G8">
        <v>10</v>
      </c>
      <c r="H8">
        <v>6</v>
      </c>
      <c r="I8">
        <v>25</v>
      </c>
      <c r="J8">
        <v>14</v>
      </c>
      <c r="K8">
        <v>6</v>
      </c>
      <c r="L8">
        <v>5</v>
      </c>
      <c r="M8">
        <v>0</v>
      </c>
      <c r="N8">
        <v>0</v>
      </c>
      <c r="O8">
        <v>6</v>
      </c>
      <c r="P8">
        <v>11</v>
      </c>
      <c r="Q8">
        <v>6</v>
      </c>
      <c r="R8">
        <v>6</v>
      </c>
      <c r="S8">
        <v>16</v>
      </c>
      <c r="T8">
        <v>10</v>
      </c>
      <c r="U8">
        <v>6</v>
      </c>
      <c r="V8">
        <v>4</v>
      </c>
      <c r="W8">
        <v>2</v>
      </c>
      <c r="X8">
        <v>9</v>
      </c>
      <c r="Y8">
        <v>9</v>
      </c>
      <c r="Z8">
        <v>3</v>
      </c>
      <c r="AA8">
        <v>8</v>
      </c>
      <c r="AB8">
        <v>10</v>
      </c>
      <c r="AC8">
        <f t="shared" si="0"/>
        <v>18</v>
      </c>
      <c r="AD8">
        <v>8</v>
      </c>
      <c r="AE8">
        <v>40</v>
      </c>
      <c r="AF8">
        <v>28</v>
      </c>
      <c r="AG8">
        <v>10</v>
      </c>
      <c r="AH8">
        <v>6</v>
      </c>
      <c r="AI8">
        <v>6</v>
      </c>
      <c r="AJ8">
        <v>18</v>
      </c>
      <c r="AK8">
        <v>7</v>
      </c>
      <c r="AL8">
        <v>37</v>
      </c>
      <c r="AM8">
        <v>40</v>
      </c>
      <c r="AN8">
        <v>4</v>
      </c>
      <c r="AO8">
        <v>7482</v>
      </c>
    </row>
    <row r="9" spans="1:41" x14ac:dyDescent="0.25">
      <c r="A9" t="s">
        <v>50</v>
      </c>
      <c r="B9" t="s">
        <v>63</v>
      </c>
      <c r="C9" t="s">
        <v>51</v>
      </c>
      <c r="D9">
        <v>4</v>
      </c>
      <c r="E9">
        <v>4</v>
      </c>
      <c r="F9">
        <v>17</v>
      </c>
      <c r="G9">
        <v>2</v>
      </c>
      <c r="H9">
        <v>4</v>
      </c>
      <c r="I9">
        <v>7</v>
      </c>
      <c r="J9">
        <v>6</v>
      </c>
      <c r="K9">
        <v>4</v>
      </c>
      <c r="L9">
        <v>3</v>
      </c>
      <c r="M9">
        <v>0</v>
      </c>
      <c r="N9">
        <v>0</v>
      </c>
      <c r="O9">
        <v>4</v>
      </c>
      <c r="P9">
        <v>4</v>
      </c>
      <c r="Q9">
        <v>3</v>
      </c>
      <c r="R9">
        <v>1</v>
      </c>
      <c r="S9">
        <v>0</v>
      </c>
      <c r="T9">
        <v>4</v>
      </c>
      <c r="U9">
        <v>3</v>
      </c>
      <c r="V9">
        <v>0</v>
      </c>
      <c r="W9">
        <v>3</v>
      </c>
      <c r="X9">
        <v>3</v>
      </c>
      <c r="Y9">
        <v>17</v>
      </c>
      <c r="Z9">
        <v>1</v>
      </c>
      <c r="AA9">
        <v>0</v>
      </c>
      <c r="AB9">
        <v>4</v>
      </c>
      <c r="AC9">
        <f t="shared" si="0"/>
        <v>4</v>
      </c>
      <c r="AD9">
        <v>1</v>
      </c>
      <c r="AE9">
        <v>11</v>
      </c>
      <c r="AF9">
        <v>17</v>
      </c>
      <c r="AG9">
        <v>1</v>
      </c>
      <c r="AH9">
        <v>3</v>
      </c>
      <c r="AI9">
        <v>1</v>
      </c>
      <c r="AJ9">
        <v>4</v>
      </c>
      <c r="AK9">
        <v>11</v>
      </c>
      <c r="AL9">
        <v>19</v>
      </c>
      <c r="AM9">
        <v>18</v>
      </c>
      <c r="AN9">
        <v>6</v>
      </c>
      <c r="AO9">
        <v>4729</v>
      </c>
    </row>
    <row r="10" spans="1:41" x14ac:dyDescent="0.25">
      <c r="A10" t="s">
        <v>52</v>
      </c>
      <c r="B10" t="s">
        <v>64</v>
      </c>
      <c r="C10" t="s">
        <v>53</v>
      </c>
      <c r="D10">
        <v>4</v>
      </c>
      <c r="E10">
        <v>4</v>
      </c>
      <c r="F10">
        <v>11</v>
      </c>
      <c r="G10">
        <v>5</v>
      </c>
      <c r="H10">
        <v>4</v>
      </c>
      <c r="I10">
        <v>12</v>
      </c>
      <c r="J10">
        <v>6</v>
      </c>
      <c r="K10">
        <v>4</v>
      </c>
      <c r="L10">
        <v>4</v>
      </c>
      <c r="M10">
        <v>0</v>
      </c>
      <c r="N10">
        <v>0</v>
      </c>
      <c r="O10">
        <v>4</v>
      </c>
      <c r="P10">
        <v>9</v>
      </c>
      <c r="Q10">
        <v>6</v>
      </c>
      <c r="R10">
        <v>5</v>
      </c>
      <c r="S10">
        <v>9</v>
      </c>
      <c r="T10">
        <v>12</v>
      </c>
      <c r="U10">
        <v>6</v>
      </c>
      <c r="V10">
        <v>2</v>
      </c>
      <c r="W10">
        <v>4</v>
      </c>
      <c r="X10">
        <v>9</v>
      </c>
      <c r="Y10">
        <v>16</v>
      </c>
      <c r="Z10">
        <v>5</v>
      </c>
      <c r="AA10">
        <v>3</v>
      </c>
      <c r="AB10">
        <v>19</v>
      </c>
      <c r="AC10">
        <f t="shared" si="0"/>
        <v>22</v>
      </c>
      <c r="AD10">
        <v>25</v>
      </c>
      <c r="AE10">
        <v>23</v>
      </c>
      <c r="AF10">
        <v>53</v>
      </c>
      <c r="AG10">
        <v>22</v>
      </c>
      <c r="AH10">
        <v>6</v>
      </c>
      <c r="AI10">
        <v>20</v>
      </c>
      <c r="AJ10">
        <v>12</v>
      </c>
      <c r="AK10">
        <v>14</v>
      </c>
      <c r="AL10">
        <v>58</v>
      </c>
      <c r="AM10">
        <v>80</v>
      </c>
      <c r="AN10">
        <v>1</v>
      </c>
      <c r="AO10">
        <v>13186</v>
      </c>
    </row>
    <row r="11" spans="1:41" x14ac:dyDescent="0.25">
      <c r="A11" t="s">
        <v>54</v>
      </c>
      <c r="B11" t="s">
        <v>65</v>
      </c>
      <c r="C11" t="s">
        <v>55</v>
      </c>
      <c r="D11">
        <v>5</v>
      </c>
      <c r="E11">
        <v>4</v>
      </c>
      <c r="F11">
        <v>8</v>
      </c>
      <c r="G11">
        <v>10</v>
      </c>
      <c r="H11">
        <v>4</v>
      </c>
      <c r="I11">
        <v>41</v>
      </c>
      <c r="J11">
        <v>26</v>
      </c>
      <c r="K11">
        <v>4</v>
      </c>
      <c r="L11">
        <v>5</v>
      </c>
      <c r="M11">
        <v>0</v>
      </c>
      <c r="N11">
        <v>0</v>
      </c>
      <c r="O11">
        <v>4</v>
      </c>
      <c r="P11">
        <v>7</v>
      </c>
      <c r="Q11">
        <v>6</v>
      </c>
      <c r="R11">
        <v>7</v>
      </c>
      <c r="S11">
        <v>13</v>
      </c>
      <c r="T11">
        <v>28</v>
      </c>
      <c r="U11">
        <v>6</v>
      </c>
      <c r="V11">
        <v>2</v>
      </c>
      <c r="W11">
        <v>4</v>
      </c>
      <c r="X11">
        <v>7</v>
      </c>
      <c r="Y11">
        <v>27</v>
      </c>
      <c r="Z11">
        <v>7</v>
      </c>
      <c r="AA11">
        <v>12</v>
      </c>
      <c r="AB11">
        <v>28</v>
      </c>
      <c r="AC11">
        <f t="shared" si="0"/>
        <v>40</v>
      </c>
      <c r="AD11">
        <v>2</v>
      </c>
      <c r="AE11">
        <v>87</v>
      </c>
      <c r="AF11">
        <v>11</v>
      </c>
      <c r="AG11">
        <v>1</v>
      </c>
      <c r="AH11">
        <v>4</v>
      </c>
      <c r="AI11">
        <v>1</v>
      </c>
      <c r="AJ11">
        <v>10</v>
      </c>
      <c r="AK11">
        <v>6</v>
      </c>
      <c r="AL11">
        <v>12</v>
      </c>
      <c r="AM11">
        <v>11</v>
      </c>
      <c r="AN11">
        <v>4</v>
      </c>
      <c r="AO11">
        <v>3246</v>
      </c>
    </row>
    <row r="19" spans="33:33" x14ac:dyDescent="0.25">
      <c r="AG19" t="s">
        <v>56</v>
      </c>
    </row>
  </sheetData>
  <mergeCells count="8">
    <mergeCell ref="Z2:AD2"/>
    <mergeCell ref="AI2:AJ2"/>
    <mergeCell ref="E2:G2"/>
    <mergeCell ref="H2:J2"/>
    <mergeCell ref="K2:N2"/>
    <mergeCell ref="O2:P2"/>
    <mergeCell ref="R2:T2"/>
    <mergeCell ref="U2:X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opLeftCell="A8" workbookViewId="0">
      <selection activeCell="L49" sqref="L49"/>
    </sheetView>
  </sheetViews>
  <sheetFormatPr defaultRowHeight="15" x14ac:dyDescent="0.25"/>
  <cols>
    <col min="2" max="2" width="16" bestFit="1" customWidth="1"/>
    <col min="3" max="3" width="15.28515625" bestFit="1" customWidth="1"/>
    <col min="14" max="14" width="34.140625" bestFit="1" customWidth="1"/>
    <col min="15" max="15" width="16.42578125" bestFit="1" customWidth="1"/>
    <col min="16" max="16" width="15.5703125" bestFit="1" customWidth="1"/>
  </cols>
  <sheetData>
    <row r="1" spans="1:3" ht="15" customHeight="1" x14ac:dyDescent="0.25"/>
    <row r="2" spans="1:3" x14ac:dyDescent="0.25">
      <c r="B2" s="6" t="s">
        <v>71</v>
      </c>
      <c r="C2" s="6" t="s">
        <v>72</v>
      </c>
    </row>
    <row r="3" spans="1:3" x14ac:dyDescent="0.25">
      <c r="A3" t="s">
        <v>58</v>
      </c>
      <c r="B3">
        <f>'Design Models'!K4</f>
        <v>17</v>
      </c>
      <c r="C3">
        <f>'CPN Models'!G4</f>
        <v>15</v>
      </c>
    </row>
    <row r="4" spans="1:3" x14ac:dyDescent="0.25">
      <c r="A4" t="s">
        <v>59</v>
      </c>
      <c r="B4">
        <f>'Design Models'!K5</f>
        <v>24</v>
      </c>
      <c r="C4">
        <f>'CPN Models'!G5</f>
        <v>27</v>
      </c>
    </row>
    <row r="5" spans="1:3" x14ac:dyDescent="0.25">
      <c r="A5" t="s">
        <v>61</v>
      </c>
      <c r="B5">
        <f>'Design Models'!K6</f>
        <v>6</v>
      </c>
      <c r="C5">
        <f>'CPN Models'!G6</f>
        <v>9</v>
      </c>
    </row>
    <row r="6" spans="1:3" x14ac:dyDescent="0.25">
      <c r="A6" t="s">
        <v>60</v>
      </c>
      <c r="B6">
        <f>'Design Models'!K7</f>
        <v>24</v>
      </c>
      <c r="C6">
        <f>'CPN Models'!G7</f>
        <v>21</v>
      </c>
    </row>
    <row r="7" spans="1:3" x14ac:dyDescent="0.25">
      <c r="A7" t="s">
        <v>62</v>
      </c>
      <c r="B7">
        <f>'Design Models'!K8</f>
        <v>9</v>
      </c>
      <c r="C7">
        <f>'CPN Models'!G8</f>
        <v>7</v>
      </c>
    </row>
    <row r="8" spans="1:3" x14ac:dyDescent="0.25">
      <c r="A8" t="s">
        <v>63</v>
      </c>
      <c r="B8">
        <f>'Design Models'!K9</f>
        <v>17</v>
      </c>
      <c r="C8">
        <f>'CPN Models'!G9</f>
        <v>11</v>
      </c>
    </row>
    <row r="9" spans="1:3" x14ac:dyDescent="0.25">
      <c r="A9" t="s">
        <v>64</v>
      </c>
      <c r="B9">
        <f>'Design Models'!K10</f>
        <v>16</v>
      </c>
      <c r="C9">
        <f>'CPN Models'!G10</f>
        <v>14</v>
      </c>
    </row>
    <row r="10" spans="1:3" x14ac:dyDescent="0.25">
      <c r="A10" t="s">
        <v>65</v>
      </c>
      <c r="B10">
        <f>'Design Models'!K11</f>
        <v>27</v>
      </c>
      <c r="C10">
        <f>'CPN Models'!G11</f>
        <v>6</v>
      </c>
    </row>
    <row r="41" spans="14:16" x14ac:dyDescent="0.25">
      <c r="N41" t="s">
        <v>79</v>
      </c>
    </row>
    <row r="42" spans="14:16" ht="15.75" thickBot="1" x14ac:dyDescent="0.3"/>
    <row r="43" spans="14:16" x14ac:dyDescent="0.25">
      <c r="N43" s="16"/>
      <c r="O43" s="16" t="s">
        <v>71</v>
      </c>
      <c r="P43" s="16" t="s">
        <v>72</v>
      </c>
    </row>
    <row r="44" spans="14:16" x14ac:dyDescent="0.25">
      <c r="N44" s="14" t="s">
        <v>80</v>
      </c>
      <c r="O44" s="14">
        <v>17.5</v>
      </c>
      <c r="P44" s="14">
        <v>13.75</v>
      </c>
    </row>
    <row r="45" spans="14:16" x14ac:dyDescent="0.25">
      <c r="N45" s="14" t="s">
        <v>81</v>
      </c>
      <c r="O45" s="14">
        <v>54.571428571428569</v>
      </c>
      <c r="P45" s="14">
        <v>52.214285714285715</v>
      </c>
    </row>
    <row r="46" spans="14:16" x14ac:dyDescent="0.25">
      <c r="N46" s="14" t="s">
        <v>82</v>
      </c>
      <c r="O46" s="14">
        <v>8</v>
      </c>
      <c r="P46" s="14">
        <v>8</v>
      </c>
    </row>
    <row r="47" spans="14:16" x14ac:dyDescent="0.25">
      <c r="N47" s="14" t="s">
        <v>83</v>
      </c>
      <c r="O47" s="14">
        <v>0.4603128246311029</v>
      </c>
      <c r="P47" s="14"/>
    </row>
    <row r="48" spans="14:16" x14ac:dyDescent="0.25">
      <c r="N48" s="14" t="s">
        <v>84</v>
      </c>
      <c r="O48" s="14">
        <v>0</v>
      </c>
      <c r="P48" s="14"/>
    </row>
    <row r="49" spans="14:16" x14ac:dyDescent="0.25">
      <c r="N49" s="14" t="s">
        <v>85</v>
      </c>
      <c r="O49" s="14">
        <v>7</v>
      </c>
      <c r="P49" s="14"/>
    </row>
    <row r="50" spans="14:16" x14ac:dyDescent="0.25">
      <c r="N50" s="14" t="s">
        <v>86</v>
      </c>
      <c r="O50" s="14">
        <v>1.3970228568114165</v>
      </c>
      <c r="P50" s="14"/>
    </row>
    <row r="51" spans="14:16" x14ac:dyDescent="0.25">
      <c r="N51" s="14" t="s">
        <v>87</v>
      </c>
      <c r="O51" s="14">
        <v>0.20509659095903832</v>
      </c>
      <c r="P51" s="14"/>
    </row>
    <row r="52" spans="14:16" ht="15.75" thickBot="1" x14ac:dyDescent="0.3">
      <c r="N52" s="15" t="s">
        <v>88</v>
      </c>
      <c r="O52" s="15">
        <v>2.3646242515927849</v>
      </c>
      <c r="P52" s="1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6" sqref="M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workbookViewId="0">
      <selection activeCell="E35" sqref="E35"/>
    </sheetView>
  </sheetViews>
  <sheetFormatPr defaultRowHeight="15" x14ac:dyDescent="0.25"/>
  <cols>
    <col min="2" max="2" width="14" bestFit="1" customWidth="1"/>
    <col min="3" max="3" width="15.7109375" bestFit="1" customWidth="1"/>
    <col min="7" max="7" width="32.42578125" bestFit="1" customWidth="1"/>
    <col min="8" max="8" width="27.85546875" bestFit="1" customWidth="1"/>
  </cols>
  <sheetData>
    <row r="2" spans="1:8" x14ac:dyDescent="0.25">
      <c r="A2" s="4" t="s">
        <v>57</v>
      </c>
      <c r="B2" s="1" t="s">
        <v>26</v>
      </c>
      <c r="C2" s="1" t="s">
        <v>27</v>
      </c>
      <c r="F2" s="4" t="s">
        <v>57</v>
      </c>
      <c r="G2" s="1" t="s">
        <v>94</v>
      </c>
      <c r="H2" s="1" t="s">
        <v>95</v>
      </c>
    </row>
    <row r="3" spans="1:8" x14ac:dyDescent="0.25">
      <c r="A3">
        <v>1</v>
      </c>
      <c r="B3">
        <v>1</v>
      </c>
      <c r="C3">
        <v>3</v>
      </c>
      <c r="F3">
        <v>1</v>
      </c>
      <c r="G3">
        <v>4</v>
      </c>
      <c r="H3">
        <v>12</v>
      </c>
    </row>
    <row r="4" spans="1:8" x14ac:dyDescent="0.25">
      <c r="A4">
        <v>2</v>
      </c>
      <c r="B4">
        <v>2</v>
      </c>
      <c r="C4">
        <v>3</v>
      </c>
      <c r="F4">
        <v>2</v>
      </c>
      <c r="G4">
        <v>1</v>
      </c>
      <c r="H4">
        <v>6</v>
      </c>
    </row>
    <row r="5" spans="1:8" x14ac:dyDescent="0.25">
      <c r="A5">
        <v>3</v>
      </c>
      <c r="B5">
        <v>1</v>
      </c>
      <c r="C5">
        <v>3</v>
      </c>
      <c r="F5">
        <v>3</v>
      </c>
      <c r="G5">
        <v>4</v>
      </c>
      <c r="H5">
        <v>15</v>
      </c>
    </row>
    <row r="6" spans="1:8" x14ac:dyDescent="0.25">
      <c r="A6">
        <v>4</v>
      </c>
      <c r="B6">
        <v>4</v>
      </c>
      <c r="C6">
        <v>4</v>
      </c>
      <c r="F6">
        <v>4</v>
      </c>
      <c r="G6">
        <v>1</v>
      </c>
      <c r="H6">
        <v>24</v>
      </c>
    </row>
    <row r="7" spans="1:8" x14ac:dyDescent="0.25">
      <c r="A7">
        <v>5</v>
      </c>
      <c r="B7">
        <v>4</v>
      </c>
      <c r="C7">
        <v>2</v>
      </c>
      <c r="F7">
        <v>5</v>
      </c>
      <c r="G7">
        <v>8</v>
      </c>
      <c r="H7">
        <v>10</v>
      </c>
    </row>
    <row r="8" spans="1:8" x14ac:dyDescent="0.25">
      <c r="A8">
        <v>6</v>
      </c>
      <c r="B8">
        <v>0</v>
      </c>
      <c r="C8">
        <v>3</v>
      </c>
      <c r="F8">
        <v>6</v>
      </c>
      <c r="G8">
        <v>0</v>
      </c>
      <c r="H8">
        <v>4</v>
      </c>
    </row>
    <row r="9" spans="1:8" x14ac:dyDescent="0.25">
      <c r="A9">
        <v>7</v>
      </c>
      <c r="B9">
        <v>2</v>
      </c>
      <c r="C9">
        <v>4</v>
      </c>
      <c r="F9">
        <v>7</v>
      </c>
      <c r="G9">
        <v>3</v>
      </c>
      <c r="H9">
        <v>19</v>
      </c>
    </row>
    <row r="10" spans="1:8" x14ac:dyDescent="0.25">
      <c r="A10">
        <v>8</v>
      </c>
      <c r="B10">
        <v>2</v>
      </c>
      <c r="C10">
        <v>4</v>
      </c>
      <c r="F10">
        <v>8</v>
      </c>
      <c r="G10">
        <v>12</v>
      </c>
      <c r="H10">
        <v>28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workbookViewId="0">
      <selection activeCell="F14" sqref="F14"/>
    </sheetView>
  </sheetViews>
  <sheetFormatPr defaultRowHeight="15" x14ac:dyDescent="0.25"/>
  <cols>
    <col min="1" max="1" width="5.85546875" customWidth="1"/>
    <col min="2" max="3" width="5.85546875" bestFit="1" customWidth="1"/>
    <col min="4" max="4" width="7.42578125" bestFit="1" customWidth="1"/>
    <col min="5" max="5" width="5.85546875" bestFit="1" customWidth="1"/>
    <col min="6" max="6" width="15.28515625" bestFit="1" customWidth="1"/>
    <col min="7" max="7" width="11" bestFit="1" customWidth="1"/>
    <col min="8" max="8" width="5.85546875" bestFit="1" customWidth="1"/>
    <col min="9" max="9" width="13.7109375" customWidth="1"/>
    <col min="10" max="10" width="5.85546875" bestFit="1" customWidth="1"/>
    <col min="11" max="11" width="15.140625" bestFit="1" customWidth="1"/>
  </cols>
  <sheetData>
    <row r="2" spans="1:11" x14ac:dyDescent="0.25">
      <c r="A2" s="1"/>
      <c r="B2" s="7" t="s">
        <v>0</v>
      </c>
      <c r="C2" s="7"/>
      <c r="D2" s="7"/>
      <c r="E2" s="7" t="s">
        <v>1</v>
      </c>
      <c r="F2" s="7"/>
      <c r="G2" s="7"/>
      <c r="H2" s="10" t="s">
        <v>2</v>
      </c>
      <c r="I2" s="11"/>
      <c r="J2" s="7" t="s">
        <v>3</v>
      </c>
      <c r="K2" s="7"/>
    </row>
    <row r="3" spans="1:11" ht="30" x14ac:dyDescent="0.25">
      <c r="A3" s="4" t="s">
        <v>57</v>
      </c>
      <c r="B3" s="1" t="s">
        <v>12</v>
      </c>
      <c r="C3" s="1" t="s">
        <v>13</v>
      </c>
      <c r="D3" s="4" t="s">
        <v>14</v>
      </c>
      <c r="E3" s="4" t="s">
        <v>12</v>
      </c>
      <c r="F3" s="1" t="s">
        <v>15</v>
      </c>
      <c r="G3" s="1" t="s">
        <v>16</v>
      </c>
      <c r="H3" s="1" t="s">
        <v>12</v>
      </c>
      <c r="I3" s="1" t="s">
        <v>17</v>
      </c>
      <c r="J3" s="1" t="s">
        <v>12</v>
      </c>
      <c r="K3" s="1" t="s">
        <v>20</v>
      </c>
    </row>
    <row r="4" spans="1:11" x14ac:dyDescent="0.25">
      <c r="A4" t="s">
        <v>58</v>
      </c>
      <c r="B4">
        <v>5</v>
      </c>
      <c r="C4">
        <v>10</v>
      </c>
      <c r="D4">
        <v>5</v>
      </c>
      <c r="E4">
        <v>5</v>
      </c>
      <c r="F4">
        <v>19</v>
      </c>
      <c r="G4">
        <v>8</v>
      </c>
      <c r="H4">
        <v>6</v>
      </c>
      <c r="I4">
        <v>11</v>
      </c>
      <c r="J4">
        <v>5</v>
      </c>
      <c r="K4">
        <v>5</v>
      </c>
    </row>
    <row r="5" spans="1:11" x14ac:dyDescent="0.25">
      <c r="A5" t="s">
        <v>59</v>
      </c>
      <c r="B5">
        <v>6</v>
      </c>
      <c r="C5">
        <v>7</v>
      </c>
      <c r="D5">
        <v>7</v>
      </c>
      <c r="E5">
        <v>6</v>
      </c>
      <c r="F5">
        <v>18</v>
      </c>
      <c r="G5">
        <v>12</v>
      </c>
      <c r="H5">
        <v>6</v>
      </c>
      <c r="I5">
        <v>5</v>
      </c>
      <c r="J5">
        <v>6</v>
      </c>
      <c r="K5">
        <v>6</v>
      </c>
    </row>
    <row r="6" spans="1:11" x14ac:dyDescent="0.25">
      <c r="A6" t="s">
        <v>61</v>
      </c>
      <c r="B6">
        <v>4</v>
      </c>
      <c r="C6">
        <v>6</v>
      </c>
      <c r="D6">
        <v>5</v>
      </c>
      <c r="E6">
        <v>4</v>
      </c>
      <c r="F6">
        <v>10</v>
      </c>
      <c r="G6">
        <v>7</v>
      </c>
      <c r="H6">
        <v>4</v>
      </c>
      <c r="I6">
        <v>4</v>
      </c>
      <c r="J6">
        <v>4</v>
      </c>
      <c r="K6">
        <v>4</v>
      </c>
    </row>
    <row r="7" spans="1:11" x14ac:dyDescent="0.25">
      <c r="A7" t="s">
        <v>60</v>
      </c>
      <c r="B7">
        <v>4</v>
      </c>
      <c r="C7">
        <v>6</v>
      </c>
      <c r="D7">
        <v>6</v>
      </c>
      <c r="E7">
        <v>4</v>
      </c>
      <c r="F7">
        <v>37</v>
      </c>
      <c r="G7">
        <v>11</v>
      </c>
      <c r="H7">
        <v>4</v>
      </c>
      <c r="I7">
        <v>5</v>
      </c>
      <c r="J7">
        <v>4</v>
      </c>
      <c r="K7">
        <v>7</v>
      </c>
    </row>
    <row r="8" spans="1:11" x14ac:dyDescent="0.25">
      <c r="A8" t="s">
        <v>62</v>
      </c>
      <c r="B8">
        <v>6</v>
      </c>
      <c r="C8">
        <v>16</v>
      </c>
      <c r="D8">
        <v>10</v>
      </c>
      <c r="E8">
        <v>6</v>
      </c>
      <c r="F8">
        <v>25</v>
      </c>
      <c r="G8">
        <v>14</v>
      </c>
      <c r="H8">
        <v>6</v>
      </c>
      <c r="I8">
        <v>5</v>
      </c>
      <c r="J8">
        <v>6</v>
      </c>
      <c r="K8">
        <v>11</v>
      </c>
    </row>
    <row r="9" spans="1:11" x14ac:dyDescent="0.25">
      <c r="A9" t="s">
        <v>63</v>
      </c>
      <c r="B9">
        <v>4</v>
      </c>
      <c r="C9">
        <v>17</v>
      </c>
      <c r="D9">
        <v>2</v>
      </c>
      <c r="E9">
        <v>4</v>
      </c>
      <c r="F9">
        <v>7</v>
      </c>
      <c r="G9">
        <v>6</v>
      </c>
      <c r="H9">
        <v>4</v>
      </c>
      <c r="I9">
        <v>3</v>
      </c>
      <c r="J9">
        <v>4</v>
      </c>
      <c r="K9">
        <v>4</v>
      </c>
    </row>
    <row r="10" spans="1:11" x14ac:dyDescent="0.25">
      <c r="A10" t="s">
        <v>64</v>
      </c>
      <c r="B10">
        <v>4</v>
      </c>
      <c r="C10">
        <v>11</v>
      </c>
      <c r="D10">
        <v>5</v>
      </c>
      <c r="E10">
        <v>4</v>
      </c>
      <c r="F10">
        <v>12</v>
      </c>
      <c r="G10">
        <v>6</v>
      </c>
      <c r="H10">
        <v>4</v>
      </c>
      <c r="I10">
        <v>4</v>
      </c>
      <c r="J10">
        <v>4</v>
      </c>
      <c r="K10">
        <v>9</v>
      </c>
    </row>
    <row r="11" spans="1:11" x14ac:dyDescent="0.25">
      <c r="A11" t="s">
        <v>65</v>
      </c>
      <c r="B11">
        <v>4</v>
      </c>
      <c r="C11">
        <v>8</v>
      </c>
      <c r="D11">
        <v>10</v>
      </c>
      <c r="E11">
        <v>4</v>
      </c>
      <c r="F11">
        <v>41</v>
      </c>
      <c r="G11">
        <v>26</v>
      </c>
      <c r="H11">
        <v>4</v>
      </c>
      <c r="I11">
        <v>5</v>
      </c>
      <c r="J11">
        <v>4</v>
      </c>
      <c r="K11">
        <v>7</v>
      </c>
    </row>
  </sheetData>
  <mergeCells count="4">
    <mergeCell ref="B2:D2"/>
    <mergeCell ref="E2:G2"/>
    <mergeCell ref="H2:I2"/>
    <mergeCell ref="J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topLeftCell="J1" workbookViewId="0">
      <selection activeCell="M3" sqref="M3:N11"/>
    </sheetView>
  </sheetViews>
  <sheetFormatPr defaultRowHeight="15" x14ac:dyDescent="0.25"/>
  <cols>
    <col min="1" max="1" width="5.5703125" bestFit="1" customWidth="1"/>
    <col min="2" max="2" width="12.42578125" bestFit="1" customWidth="1"/>
    <col min="3" max="3" width="9.42578125" customWidth="1"/>
    <col min="4" max="4" width="26.28515625" customWidth="1"/>
    <col min="5" max="6" width="21.7109375" customWidth="1"/>
    <col min="7" max="7" width="11.85546875" customWidth="1"/>
    <col min="8" max="8" width="14" bestFit="1" customWidth="1"/>
    <col min="9" max="9" width="15.7109375" bestFit="1" customWidth="1"/>
    <col min="10" max="10" width="16.5703125" customWidth="1"/>
    <col min="11" max="11" width="20.7109375" customWidth="1"/>
    <col min="12" max="12" width="9.42578125" bestFit="1" customWidth="1"/>
    <col min="13" max="13" width="26.28515625" customWidth="1"/>
    <col min="14" max="15" width="21.7109375" customWidth="1"/>
    <col min="16" max="16" width="5.85546875" bestFit="1" customWidth="1"/>
    <col min="17" max="17" width="9.28515625" bestFit="1" customWidth="1"/>
  </cols>
  <sheetData>
    <row r="2" spans="1:17" x14ac:dyDescent="0.25">
      <c r="A2" s="2"/>
      <c r="B2" s="2" t="s">
        <v>4</v>
      </c>
      <c r="C2" s="7" t="s">
        <v>5</v>
      </c>
      <c r="D2" s="7"/>
      <c r="E2" s="7"/>
      <c r="F2" s="2"/>
      <c r="G2" s="7" t="s">
        <v>6</v>
      </c>
      <c r="H2" s="7"/>
      <c r="I2" s="7"/>
      <c r="J2" s="7"/>
      <c r="K2" s="2"/>
      <c r="L2" s="7" t="s">
        <v>7</v>
      </c>
      <c r="M2" s="7"/>
      <c r="N2" s="7"/>
      <c r="O2" s="7"/>
      <c r="P2" s="7"/>
      <c r="Q2" s="2"/>
    </row>
    <row r="3" spans="1:17" x14ac:dyDescent="0.25">
      <c r="A3" s="4" t="s">
        <v>57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69</v>
      </c>
      <c r="G3" s="1" t="s">
        <v>25</v>
      </c>
      <c r="H3" s="1" t="s">
        <v>26</v>
      </c>
      <c r="I3" s="1" t="s">
        <v>27</v>
      </c>
      <c r="J3" s="1" t="s">
        <v>28</v>
      </c>
      <c r="K3" s="1" t="s">
        <v>29</v>
      </c>
      <c r="L3" s="1" t="s">
        <v>22</v>
      </c>
      <c r="M3" s="1" t="s">
        <v>23</v>
      </c>
      <c r="N3" s="1" t="s">
        <v>24</v>
      </c>
      <c r="O3" s="1" t="s">
        <v>69</v>
      </c>
      <c r="P3" s="1" t="s">
        <v>30</v>
      </c>
      <c r="Q3" s="1" t="s">
        <v>31</v>
      </c>
    </row>
    <row r="4" spans="1:17" x14ac:dyDescent="0.25">
      <c r="A4" t="s">
        <v>58</v>
      </c>
      <c r="B4">
        <v>6</v>
      </c>
      <c r="C4">
        <v>4</v>
      </c>
      <c r="D4">
        <v>5</v>
      </c>
      <c r="E4">
        <v>14</v>
      </c>
      <c r="F4">
        <f>D4+E4</f>
        <v>19</v>
      </c>
      <c r="G4">
        <v>4</v>
      </c>
      <c r="H4">
        <v>1</v>
      </c>
      <c r="I4">
        <v>3</v>
      </c>
      <c r="J4">
        <v>5</v>
      </c>
      <c r="K4">
        <v>17</v>
      </c>
      <c r="L4">
        <v>3</v>
      </c>
      <c r="M4">
        <v>4</v>
      </c>
      <c r="N4">
        <v>12</v>
      </c>
      <c r="O4">
        <f>M4+N4</f>
        <v>16</v>
      </c>
      <c r="P4">
        <v>10</v>
      </c>
      <c r="Q4">
        <v>24</v>
      </c>
    </row>
    <row r="5" spans="1:17" x14ac:dyDescent="0.25">
      <c r="A5" t="s">
        <v>59</v>
      </c>
      <c r="B5">
        <v>5</v>
      </c>
      <c r="C5">
        <v>3</v>
      </c>
      <c r="D5">
        <v>3</v>
      </c>
      <c r="E5">
        <v>12</v>
      </c>
      <c r="F5">
        <f t="shared" ref="F5:F11" si="0">D5+E5</f>
        <v>15</v>
      </c>
      <c r="G5">
        <v>5</v>
      </c>
      <c r="H5">
        <v>2</v>
      </c>
      <c r="I5">
        <v>3</v>
      </c>
      <c r="J5">
        <v>6</v>
      </c>
      <c r="K5">
        <v>24</v>
      </c>
      <c r="L5">
        <v>1</v>
      </c>
      <c r="M5">
        <v>1</v>
      </c>
      <c r="N5">
        <v>6</v>
      </c>
      <c r="O5">
        <f t="shared" ref="O5:O11" si="1">M5+N5</f>
        <v>7</v>
      </c>
      <c r="P5">
        <v>3</v>
      </c>
      <c r="Q5">
        <v>18</v>
      </c>
    </row>
    <row r="6" spans="1:17" x14ac:dyDescent="0.25">
      <c r="A6" t="s">
        <v>61</v>
      </c>
      <c r="B6">
        <v>4</v>
      </c>
      <c r="C6">
        <v>3</v>
      </c>
      <c r="D6">
        <v>4</v>
      </c>
      <c r="E6">
        <v>17</v>
      </c>
      <c r="F6">
        <f t="shared" si="0"/>
        <v>21</v>
      </c>
      <c r="G6">
        <v>4</v>
      </c>
      <c r="H6">
        <v>1</v>
      </c>
      <c r="I6">
        <v>3</v>
      </c>
      <c r="J6">
        <v>4</v>
      </c>
      <c r="K6">
        <v>6</v>
      </c>
      <c r="L6">
        <v>3</v>
      </c>
      <c r="M6">
        <v>4</v>
      </c>
      <c r="N6">
        <v>15</v>
      </c>
      <c r="O6">
        <f t="shared" si="1"/>
        <v>19</v>
      </c>
      <c r="P6">
        <v>3</v>
      </c>
      <c r="Q6">
        <v>18</v>
      </c>
    </row>
    <row r="7" spans="1:17" x14ac:dyDescent="0.25">
      <c r="A7" t="s">
        <v>60</v>
      </c>
      <c r="B7">
        <v>8</v>
      </c>
      <c r="C7">
        <v>4</v>
      </c>
      <c r="D7">
        <v>15</v>
      </c>
      <c r="E7">
        <v>24</v>
      </c>
      <c r="F7">
        <f t="shared" si="0"/>
        <v>39</v>
      </c>
      <c r="G7">
        <v>8</v>
      </c>
      <c r="H7">
        <v>4</v>
      </c>
      <c r="I7">
        <v>4</v>
      </c>
      <c r="J7">
        <v>7</v>
      </c>
      <c r="K7">
        <v>24</v>
      </c>
      <c r="L7">
        <v>3</v>
      </c>
      <c r="M7">
        <v>1</v>
      </c>
      <c r="N7">
        <v>24</v>
      </c>
      <c r="O7">
        <f t="shared" si="1"/>
        <v>25</v>
      </c>
      <c r="P7">
        <v>8</v>
      </c>
      <c r="Q7">
        <v>25</v>
      </c>
    </row>
    <row r="8" spans="1:17" x14ac:dyDescent="0.25">
      <c r="A8" t="s">
        <v>62</v>
      </c>
      <c r="B8">
        <v>6</v>
      </c>
      <c r="C8">
        <v>6</v>
      </c>
      <c r="D8">
        <v>16</v>
      </c>
      <c r="E8">
        <v>10</v>
      </c>
      <c r="F8">
        <f t="shared" si="0"/>
        <v>26</v>
      </c>
      <c r="G8">
        <v>6</v>
      </c>
      <c r="H8">
        <v>4</v>
      </c>
      <c r="I8">
        <v>2</v>
      </c>
      <c r="J8">
        <v>9</v>
      </c>
      <c r="K8">
        <v>9</v>
      </c>
      <c r="L8">
        <v>3</v>
      </c>
      <c r="M8">
        <v>8</v>
      </c>
      <c r="N8">
        <v>10</v>
      </c>
      <c r="O8">
        <f t="shared" si="1"/>
        <v>18</v>
      </c>
      <c r="P8">
        <v>8</v>
      </c>
      <c r="Q8">
        <v>40</v>
      </c>
    </row>
    <row r="9" spans="1:17" x14ac:dyDescent="0.25">
      <c r="A9" t="s">
        <v>63</v>
      </c>
      <c r="B9">
        <v>3</v>
      </c>
      <c r="C9">
        <v>1</v>
      </c>
      <c r="D9">
        <v>0</v>
      </c>
      <c r="E9">
        <v>4</v>
      </c>
      <c r="F9">
        <f t="shared" si="0"/>
        <v>4</v>
      </c>
      <c r="G9">
        <v>3</v>
      </c>
      <c r="H9">
        <v>0</v>
      </c>
      <c r="I9">
        <v>3</v>
      </c>
      <c r="J9">
        <v>3</v>
      </c>
      <c r="K9">
        <v>17</v>
      </c>
      <c r="L9">
        <v>1</v>
      </c>
      <c r="M9">
        <v>0</v>
      </c>
      <c r="N9">
        <v>4</v>
      </c>
      <c r="O9">
        <f t="shared" si="1"/>
        <v>4</v>
      </c>
      <c r="P9">
        <v>1</v>
      </c>
      <c r="Q9">
        <v>11</v>
      </c>
    </row>
    <row r="10" spans="1:17" x14ac:dyDescent="0.25">
      <c r="A10" t="s">
        <v>64</v>
      </c>
      <c r="B10">
        <v>6</v>
      </c>
      <c r="C10">
        <v>5</v>
      </c>
      <c r="D10">
        <v>9</v>
      </c>
      <c r="E10">
        <v>12</v>
      </c>
      <c r="F10">
        <f t="shared" si="0"/>
        <v>21</v>
      </c>
      <c r="G10">
        <v>6</v>
      </c>
      <c r="H10">
        <v>2</v>
      </c>
      <c r="I10">
        <v>4</v>
      </c>
      <c r="J10">
        <v>9</v>
      </c>
      <c r="K10">
        <v>16</v>
      </c>
      <c r="L10">
        <v>5</v>
      </c>
      <c r="M10">
        <v>3</v>
      </c>
      <c r="N10">
        <v>19</v>
      </c>
      <c r="O10">
        <f t="shared" si="1"/>
        <v>22</v>
      </c>
      <c r="P10">
        <v>25</v>
      </c>
      <c r="Q10">
        <v>23</v>
      </c>
    </row>
    <row r="11" spans="1:17" x14ac:dyDescent="0.25">
      <c r="A11" t="s">
        <v>65</v>
      </c>
      <c r="B11">
        <v>6</v>
      </c>
      <c r="C11">
        <v>7</v>
      </c>
      <c r="D11">
        <v>13</v>
      </c>
      <c r="E11">
        <v>28</v>
      </c>
      <c r="F11">
        <f t="shared" si="0"/>
        <v>41</v>
      </c>
      <c r="G11">
        <v>6</v>
      </c>
      <c r="H11">
        <v>2</v>
      </c>
      <c r="I11">
        <v>4</v>
      </c>
      <c r="J11">
        <v>7</v>
      </c>
      <c r="K11">
        <v>27</v>
      </c>
      <c r="L11">
        <v>7</v>
      </c>
      <c r="M11">
        <v>12</v>
      </c>
      <c r="N11">
        <v>28</v>
      </c>
      <c r="O11">
        <f t="shared" si="1"/>
        <v>40</v>
      </c>
      <c r="P11">
        <v>2</v>
      </c>
      <c r="Q11">
        <v>87</v>
      </c>
    </row>
  </sheetData>
  <mergeCells count="3">
    <mergeCell ref="C2:E2"/>
    <mergeCell ref="G2:J2"/>
    <mergeCell ref="L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workbookViewId="0">
      <selection activeCell="N9" sqref="N9"/>
    </sheetView>
  </sheetViews>
  <sheetFormatPr defaultRowHeight="15" x14ac:dyDescent="0.25"/>
  <cols>
    <col min="1" max="1" width="6.140625" customWidth="1"/>
    <col min="2" max="2" width="10.7109375" bestFit="1" customWidth="1"/>
    <col min="3" max="3" width="5.85546875" bestFit="1" customWidth="1"/>
    <col min="4" max="4" width="7.140625" bestFit="1" customWidth="1"/>
    <col min="5" max="5" width="14" bestFit="1" customWidth="1"/>
    <col min="6" max="6" width="6.85546875" bestFit="1" customWidth="1"/>
    <col min="7" max="7" width="9.28515625" bestFit="1" customWidth="1"/>
    <col min="8" max="8" width="18.28515625" bestFit="1" customWidth="1"/>
    <col min="9" max="9" width="18" bestFit="1" customWidth="1"/>
    <col min="10" max="10" width="22" bestFit="1" customWidth="1"/>
    <col min="11" max="11" width="6" bestFit="1" customWidth="1"/>
  </cols>
  <sheetData>
    <row r="3" spans="1:11" x14ac:dyDescent="0.25">
      <c r="A3" s="4" t="s">
        <v>57</v>
      </c>
      <c r="B3" s="4" t="s">
        <v>32</v>
      </c>
      <c r="C3" s="4" t="s">
        <v>30</v>
      </c>
      <c r="D3" s="4" t="s">
        <v>21</v>
      </c>
      <c r="E3" s="4" t="s">
        <v>33</v>
      </c>
      <c r="F3" s="4" t="s">
        <v>34</v>
      </c>
      <c r="G3" s="4" t="s">
        <v>35</v>
      </c>
      <c r="H3" s="1" t="s">
        <v>36</v>
      </c>
      <c r="I3" s="1" t="s">
        <v>37</v>
      </c>
      <c r="J3" s="1" t="s">
        <v>38</v>
      </c>
      <c r="K3" s="1" t="s">
        <v>39</v>
      </c>
    </row>
    <row r="4" spans="1:11" x14ac:dyDescent="0.25">
      <c r="A4" t="s">
        <v>58</v>
      </c>
      <c r="B4">
        <v>60</v>
      </c>
      <c r="C4">
        <v>9</v>
      </c>
      <c r="D4">
        <v>5</v>
      </c>
      <c r="E4">
        <v>6</v>
      </c>
      <c r="F4">
        <v>8</v>
      </c>
      <c r="G4">
        <v>15</v>
      </c>
      <c r="H4">
        <v>23</v>
      </c>
      <c r="I4">
        <v>19</v>
      </c>
      <c r="J4">
        <v>2</v>
      </c>
      <c r="K4">
        <v>4775</v>
      </c>
    </row>
    <row r="5" spans="1:11" x14ac:dyDescent="0.25">
      <c r="A5" t="s">
        <v>59</v>
      </c>
      <c r="B5">
        <v>9</v>
      </c>
      <c r="C5">
        <v>5</v>
      </c>
      <c r="D5">
        <v>5</v>
      </c>
      <c r="E5">
        <v>0</v>
      </c>
      <c r="F5">
        <v>6</v>
      </c>
      <c r="G5">
        <v>27</v>
      </c>
      <c r="H5">
        <v>13</v>
      </c>
      <c r="I5">
        <v>10</v>
      </c>
      <c r="J5">
        <v>1</v>
      </c>
      <c r="K5">
        <v>3152</v>
      </c>
    </row>
    <row r="6" spans="1:11" x14ac:dyDescent="0.25">
      <c r="A6" t="s">
        <v>61</v>
      </c>
      <c r="B6">
        <v>9</v>
      </c>
      <c r="C6">
        <v>4</v>
      </c>
      <c r="D6">
        <v>4</v>
      </c>
      <c r="E6">
        <v>4</v>
      </c>
      <c r="F6">
        <v>6</v>
      </c>
      <c r="G6">
        <v>9</v>
      </c>
      <c r="H6">
        <v>11</v>
      </c>
      <c r="I6">
        <v>11</v>
      </c>
      <c r="J6">
        <v>1</v>
      </c>
      <c r="K6">
        <v>2821</v>
      </c>
    </row>
    <row r="7" spans="1:11" x14ac:dyDescent="0.25">
      <c r="A7" t="s">
        <v>60</v>
      </c>
      <c r="B7">
        <v>6</v>
      </c>
      <c r="C7">
        <v>7</v>
      </c>
      <c r="D7">
        <v>6</v>
      </c>
      <c r="E7">
        <v>0</v>
      </c>
      <c r="F7">
        <v>6</v>
      </c>
      <c r="G7">
        <v>21</v>
      </c>
      <c r="H7">
        <v>7</v>
      </c>
      <c r="I7">
        <v>6</v>
      </c>
      <c r="J7">
        <v>3</v>
      </c>
      <c r="K7">
        <v>2344</v>
      </c>
    </row>
    <row r="8" spans="1:11" x14ac:dyDescent="0.25">
      <c r="A8" t="s">
        <v>62</v>
      </c>
      <c r="B8">
        <v>28</v>
      </c>
      <c r="C8">
        <v>10</v>
      </c>
      <c r="D8">
        <v>6</v>
      </c>
      <c r="E8">
        <v>6</v>
      </c>
      <c r="F8">
        <v>18</v>
      </c>
      <c r="G8">
        <v>7</v>
      </c>
      <c r="H8">
        <v>37</v>
      </c>
      <c r="I8">
        <v>40</v>
      </c>
      <c r="J8">
        <v>4</v>
      </c>
      <c r="K8">
        <v>7482</v>
      </c>
    </row>
    <row r="9" spans="1:11" x14ac:dyDescent="0.25">
      <c r="A9" t="s">
        <v>63</v>
      </c>
      <c r="B9">
        <v>17</v>
      </c>
      <c r="C9">
        <v>1</v>
      </c>
      <c r="D9">
        <v>3</v>
      </c>
      <c r="E9">
        <v>1</v>
      </c>
      <c r="F9">
        <v>4</v>
      </c>
      <c r="G9">
        <v>11</v>
      </c>
      <c r="H9">
        <v>19</v>
      </c>
      <c r="I9">
        <v>18</v>
      </c>
      <c r="J9">
        <v>6</v>
      </c>
      <c r="K9">
        <v>4729</v>
      </c>
    </row>
    <row r="10" spans="1:11" x14ac:dyDescent="0.25">
      <c r="A10" t="s">
        <v>64</v>
      </c>
      <c r="B10">
        <v>53</v>
      </c>
      <c r="C10">
        <v>22</v>
      </c>
      <c r="D10">
        <v>6</v>
      </c>
      <c r="E10">
        <v>20</v>
      </c>
      <c r="F10">
        <v>12</v>
      </c>
      <c r="G10">
        <v>14</v>
      </c>
      <c r="H10">
        <v>58</v>
      </c>
      <c r="I10">
        <v>80</v>
      </c>
      <c r="J10">
        <v>1</v>
      </c>
      <c r="K10">
        <v>13186</v>
      </c>
    </row>
    <row r="11" spans="1:11" x14ac:dyDescent="0.25">
      <c r="A11" t="s">
        <v>65</v>
      </c>
      <c r="B11">
        <v>11</v>
      </c>
      <c r="C11">
        <v>1</v>
      </c>
      <c r="D11">
        <v>4</v>
      </c>
      <c r="E11">
        <v>1</v>
      </c>
      <c r="F11">
        <v>10</v>
      </c>
      <c r="G11">
        <v>6</v>
      </c>
      <c r="H11">
        <v>12</v>
      </c>
      <c r="I11">
        <v>11</v>
      </c>
      <c r="J11">
        <v>4</v>
      </c>
      <c r="K11">
        <v>3246</v>
      </c>
    </row>
    <row r="19" spans="3:3" x14ac:dyDescent="0.25">
      <c r="C19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J29" sqref="J29"/>
    </sheetView>
  </sheetViews>
  <sheetFormatPr defaultRowHeight="15" x14ac:dyDescent="0.25"/>
  <cols>
    <col min="3" max="3" width="12.7109375" customWidth="1"/>
    <col min="4" max="4" width="10.42578125" customWidth="1"/>
    <col min="5" max="5" width="11.42578125" customWidth="1"/>
    <col min="7" max="7" width="12.28515625" customWidth="1"/>
    <col min="8" max="8" width="10.5703125" customWidth="1"/>
    <col min="9" max="9" width="11.7109375" customWidth="1"/>
    <col min="11" max="11" width="18.42578125" customWidth="1"/>
    <col min="12" max="12" width="9.5703125" bestFit="1" customWidth="1"/>
    <col min="13" max="13" width="13.140625" customWidth="1"/>
    <col min="14" max="14" width="7.28515625" bestFit="1" customWidth="1"/>
    <col min="15" max="15" width="7.7109375" bestFit="1" customWidth="1"/>
  </cols>
  <sheetData>
    <row r="1" spans="1:15" x14ac:dyDescent="0.25">
      <c r="B1" s="13" t="s">
        <v>66</v>
      </c>
      <c r="C1" s="13"/>
      <c r="D1" s="13"/>
      <c r="E1" s="13"/>
      <c r="F1" s="13" t="s">
        <v>67</v>
      </c>
      <c r="G1" s="13"/>
      <c r="H1" s="13"/>
      <c r="I1" s="13"/>
    </row>
    <row r="2" spans="1:15" ht="45.75" thickBot="1" x14ac:dyDescent="0.3">
      <c r="B2" t="s">
        <v>21</v>
      </c>
      <c r="C2" t="s">
        <v>8</v>
      </c>
      <c r="D2" t="s">
        <v>30</v>
      </c>
      <c r="E2" t="s">
        <v>68</v>
      </c>
      <c r="F2" t="s">
        <v>21</v>
      </c>
      <c r="G2" t="s">
        <v>8</v>
      </c>
      <c r="H2" t="s">
        <v>30</v>
      </c>
      <c r="I2" t="s">
        <v>68</v>
      </c>
      <c r="K2" s="24" t="s">
        <v>93</v>
      </c>
      <c r="L2" s="24" t="s">
        <v>89</v>
      </c>
      <c r="M2" s="24" t="s">
        <v>90</v>
      </c>
      <c r="N2" s="25" t="s">
        <v>91</v>
      </c>
      <c r="O2" s="25" t="s">
        <v>92</v>
      </c>
    </row>
    <row r="3" spans="1:15" ht="15.75" thickTop="1" x14ac:dyDescent="0.25">
      <c r="A3" t="s">
        <v>58</v>
      </c>
      <c r="B3">
        <f>'Design Models'!G4</f>
        <v>4</v>
      </c>
      <c r="C3">
        <f>'Design Models'!O4</f>
        <v>16</v>
      </c>
      <c r="D3">
        <f>'Design Models'!P4</f>
        <v>10</v>
      </c>
      <c r="E3">
        <f>'Design Models'!K4</f>
        <v>17</v>
      </c>
      <c r="F3">
        <f>'CPN Models'!D4</f>
        <v>5</v>
      </c>
      <c r="G3">
        <f>'CPN Models'!F4</f>
        <v>8</v>
      </c>
      <c r="H3">
        <f>'CPN Models'!C4</f>
        <v>9</v>
      </c>
      <c r="I3">
        <f>'CPN Models'!G4</f>
        <v>15</v>
      </c>
      <c r="K3" s="17" t="s">
        <v>21</v>
      </c>
      <c r="L3" s="17">
        <v>0.375</v>
      </c>
      <c r="M3" s="19">
        <v>7</v>
      </c>
      <c r="N3" s="18">
        <v>1</v>
      </c>
      <c r="O3" s="18">
        <v>0.35060000000000002</v>
      </c>
    </row>
    <row r="4" spans="1:15" x14ac:dyDescent="0.25">
      <c r="A4" t="s">
        <v>59</v>
      </c>
      <c r="B4">
        <f>'Design Models'!G5</f>
        <v>5</v>
      </c>
      <c r="C4">
        <f>'Design Models'!O5</f>
        <v>7</v>
      </c>
      <c r="D4">
        <f>'Design Models'!P5</f>
        <v>3</v>
      </c>
      <c r="E4">
        <f>'Design Models'!K5</f>
        <v>24</v>
      </c>
      <c r="F4">
        <f>'CPN Models'!D5</f>
        <v>5</v>
      </c>
      <c r="G4">
        <f>'CPN Models'!F5</f>
        <v>6</v>
      </c>
      <c r="H4">
        <f>'CPN Models'!C5</f>
        <v>5</v>
      </c>
      <c r="I4">
        <f>'CPN Models'!G5</f>
        <v>27</v>
      </c>
      <c r="K4" s="17" t="s">
        <v>8</v>
      </c>
      <c r="L4" s="17">
        <v>10.125</v>
      </c>
      <c r="M4" s="19">
        <v>7</v>
      </c>
      <c r="N4" s="18">
        <v>2.7219000000000002</v>
      </c>
      <c r="O4" s="18">
        <v>2.9680000000000002E-2</v>
      </c>
    </row>
    <row r="5" spans="1:15" x14ac:dyDescent="0.25">
      <c r="A5" t="s">
        <v>61</v>
      </c>
      <c r="B5">
        <f>'Design Models'!G6</f>
        <v>4</v>
      </c>
      <c r="C5">
        <f>'Design Models'!O6</f>
        <v>19</v>
      </c>
      <c r="D5">
        <f>'Design Models'!P6</f>
        <v>3</v>
      </c>
      <c r="E5">
        <f>'Design Models'!K6</f>
        <v>6</v>
      </c>
      <c r="F5">
        <f>'CPN Models'!D6</f>
        <v>4</v>
      </c>
      <c r="G5">
        <f>'CPN Models'!F6</f>
        <v>6</v>
      </c>
      <c r="H5">
        <f>'CPN Models'!C6</f>
        <v>4</v>
      </c>
      <c r="I5">
        <f>'CPN Models'!G6</f>
        <v>9</v>
      </c>
      <c r="K5" s="17" t="s">
        <v>30</v>
      </c>
      <c r="L5" s="17">
        <v>0.125</v>
      </c>
      <c r="M5" s="19">
        <v>7</v>
      </c>
      <c r="N5" s="18">
        <v>0.20473</v>
      </c>
      <c r="O5" s="18">
        <v>0.84360000000000002</v>
      </c>
    </row>
    <row r="6" spans="1:15" x14ac:dyDescent="0.25">
      <c r="A6" t="s">
        <v>60</v>
      </c>
      <c r="B6">
        <f>'Design Models'!G7</f>
        <v>8</v>
      </c>
      <c r="C6">
        <f>'Design Models'!O7</f>
        <v>25</v>
      </c>
      <c r="D6">
        <f>'Design Models'!P7</f>
        <v>8</v>
      </c>
      <c r="E6">
        <f>'Design Models'!K7</f>
        <v>24</v>
      </c>
      <c r="F6">
        <f>'CPN Models'!D7</f>
        <v>6</v>
      </c>
      <c r="G6">
        <f>'CPN Models'!F7</f>
        <v>6</v>
      </c>
      <c r="H6">
        <f>'CPN Models'!C7</f>
        <v>7</v>
      </c>
      <c r="I6">
        <f>'CPN Models'!G7</f>
        <v>21</v>
      </c>
      <c r="K6" s="20" t="s">
        <v>68</v>
      </c>
      <c r="L6" s="20">
        <v>3.95</v>
      </c>
      <c r="M6" s="21">
        <v>7</v>
      </c>
      <c r="N6" s="22">
        <v>1.397</v>
      </c>
      <c r="O6" s="22">
        <v>0.2051</v>
      </c>
    </row>
    <row r="7" spans="1:15" x14ac:dyDescent="0.25">
      <c r="A7" t="s">
        <v>62</v>
      </c>
      <c r="B7">
        <f>'Design Models'!G8</f>
        <v>6</v>
      </c>
      <c r="C7">
        <f>'Design Models'!O8</f>
        <v>18</v>
      </c>
      <c r="D7">
        <f>'Design Models'!P8</f>
        <v>8</v>
      </c>
      <c r="E7">
        <f>'Design Models'!K8</f>
        <v>9</v>
      </c>
      <c r="F7">
        <f>'CPN Models'!D8</f>
        <v>6</v>
      </c>
      <c r="G7">
        <f>'CPN Models'!F8</f>
        <v>18</v>
      </c>
      <c r="H7">
        <f>'CPN Models'!C8</f>
        <v>10</v>
      </c>
      <c r="I7">
        <f>'CPN Models'!G8</f>
        <v>7</v>
      </c>
    </row>
    <row r="8" spans="1:15" x14ac:dyDescent="0.25">
      <c r="A8" t="s">
        <v>63</v>
      </c>
      <c r="B8">
        <f>'Design Models'!G9</f>
        <v>3</v>
      </c>
      <c r="C8">
        <f>'Design Models'!O9</f>
        <v>4</v>
      </c>
      <c r="D8">
        <f>'Design Models'!P9</f>
        <v>1</v>
      </c>
      <c r="E8">
        <f>'Design Models'!K9</f>
        <v>17</v>
      </c>
      <c r="F8">
        <f>'CPN Models'!D9</f>
        <v>3</v>
      </c>
      <c r="G8">
        <f>'CPN Models'!F9</f>
        <v>4</v>
      </c>
      <c r="H8">
        <f>'CPN Models'!C9</f>
        <v>1</v>
      </c>
      <c r="I8">
        <f>'CPN Models'!G9</f>
        <v>11</v>
      </c>
    </row>
    <row r="9" spans="1:15" x14ac:dyDescent="0.25">
      <c r="A9" t="s">
        <v>64</v>
      </c>
      <c r="B9">
        <f>'Design Models'!G10</f>
        <v>6</v>
      </c>
      <c r="C9">
        <f>'Design Models'!O10</f>
        <v>22</v>
      </c>
      <c r="D9">
        <f>'Design Models'!P10</f>
        <v>25</v>
      </c>
      <c r="E9">
        <f>'Design Models'!K10</f>
        <v>16</v>
      </c>
      <c r="F9">
        <f>'CPN Models'!D10</f>
        <v>6</v>
      </c>
      <c r="G9">
        <f>'CPN Models'!F10</f>
        <v>12</v>
      </c>
      <c r="H9">
        <f>'CPN Models'!C10</f>
        <v>22</v>
      </c>
      <c r="I9">
        <f>'CPN Models'!G10</f>
        <v>14</v>
      </c>
    </row>
    <row r="10" spans="1:15" x14ac:dyDescent="0.25">
      <c r="A10" t="s">
        <v>65</v>
      </c>
      <c r="B10">
        <f>'Design Models'!G11</f>
        <v>6</v>
      </c>
      <c r="C10">
        <f>'Design Models'!O11</f>
        <v>40</v>
      </c>
      <c r="D10">
        <f>'Design Models'!P11</f>
        <v>2</v>
      </c>
      <c r="E10">
        <f>'Design Models'!K11</f>
        <v>27</v>
      </c>
      <c r="F10">
        <f>'CPN Models'!D11</f>
        <v>4</v>
      </c>
      <c r="G10">
        <f>'CPN Models'!F11</f>
        <v>10</v>
      </c>
      <c r="H10">
        <f>'CPN Models'!C11</f>
        <v>1</v>
      </c>
      <c r="I10">
        <f>'CPN Models'!G11</f>
        <v>6</v>
      </c>
    </row>
    <row r="15" spans="1:15" x14ac:dyDescent="0.25">
      <c r="G15" s="23"/>
    </row>
  </sheetData>
  <mergeCells count="2">
    <mergeCell ref="B1:E1"/>
    <mergeCell ref="F1:I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16" zoomScaleNormal="100" workbookViewId="0">
      <selection activeCell="O59" sqref="O59"/>
    </sheetView>
  </sheetViews>
  <sheetFormatPr defaultRowHeight="15" x14ac:dyDescent="0.25"/>
  <cols>
    <col min="2" max="2" width="12" bestFit="1" customWidth="1"/>
    <col min="3" max="3" width="11.28515625" bestFit="1" customWidth="1"/>
    <col min="15" max="15" width="34.140625" bestFit="1" customWidth="1"/>
    <col min="16" max="16" width="12.7109375" bestFit="1" customWidth="1"/>
    <col min="17" max="17" width="12" bestFit="1" customWidth="1"/>
  </cols>
  <sheetData>
    <row r="1" spans="1:3" x14ac:dyDescent="0.25">
      <c r="B1" s="5"/>
      <c r="C1" s="5"/>
    </row>
    <row r="2" spans="1:3" x14ac:dyDescent="0.25">
      <c r="A2" t="s">
        <v>11</v>
      </c>
      <c r="B2" t="s">
        <v>77</v>
      </c>
      <c r="C2" t="s">
        <v>78</v>
      </c>
    </row>
    <row r="3" spans="1:3" x14ac:dyDescent="0.25">
      <c r="A3" t="s">
        <v>58</v>
      </c>
      <c r="B3">
        <f>'Design Models'!G4</f>
        <v>4</v>
      </c>
      <c r="C3">
        <f>'CPN Models'!D4</f>
        <v>5</v>
      </c>
    </row>
    <row r="4" spans="1:3" x14ac:dyDescent="0.25">
      <c r="A4" t="s">
        <v>59</v>
      </c>
      <c r="B4">
        <f>'Design Models'!G5</f>
        <v>5</v>
      </c>
      <c r="C4">
        <f>'CPN Models'!D5</f>
        <v>5</v>
      </c>
    </row>
    <row r="5" spans="1:3" x14ac:dyDescent="0.25">
      <c r="A5" t="s">
        <v>61</v>
      </c>
      <c r="B5">
        <f>'Design Models'!G6</f>
        <v>4</v>
      </c>
      <c r="C5">
        <f>'CPN Models'!D6</f>
        <v>4</v>
      </c>
    </row>
    <row r="6" spans="1:3" x14ac:dyDescent="0.25">
      <c r="A6" t="s">
        <v>60</v>
      </c>
      <c r="B6">
        <f>'Design Models'!G7</f>
        <v>8</v>
      </c>
      <c r="C6">
        <f>'CPN Models'!D7</f>
        <v>6</v>
      </c>
    </row>
    <row r="7" spans="1:3" x14ac:dyDescent="0.25">
      <c r="A7" t="s">
        <v>62</v>
      </c>
      <c r="B7">
        <f>'Design Models'!G8</f>
        <v>6</v>
      </c>
      <c r="C7">
        <f>'CPN Models'!D8</f>
        <v>6</v>
      </c>
    </row>
    <row r="8" spans="1:3" x14ac:dyDescent="0.25">
      <c r="A8" t="s">
        <v>63</v>
      </c>
      <c r="B8">
        <f>'Design Models'!G9</f>
        <v>3</v>
      </c>
      <c r="C8">
        <f>'CPN Models'!D9</f>
        <v>3</v>
      </c>
    </row>
    <row r="9" spans="1:3" x14ac:dyDescent="0.25">
      <c r="A9" t="s">
        <v>64</v>
      </c>
      <c r="B9">
        <f>'Design Models'!G10</f>
        <v>6</v>
      </c>
      <c r="C9">
        <f>'CPN Models'!D10</f>
        <v>6</v>
      </c>
    </row>
    <row r="10" spans="1:3" x14ac:dyDescent="0.25">
      <c r="A10" t="s">
        <v>65</v>
      </c>
      <c r="B10">
        <f>'Design Models'!G11</f>
        <v>6</v>
      </c>
      <c r="C10">
        <f>'CPN Models'!D11</f>
        <v>4</v>
      </c>
    </row>
    <row r="44" spans="15:17" x14ac:dyDescent="0.25">
      <c r="O44" t="s">
        <v>79</v>
      </c>
    </row>
    <row r="45" spans="15:17" ht="15.75" thickBot="1" x14ac:dyDescent="0.3"/>
    <row r="46" spans="15:17" x14ac:dyDescent="0.25">
      <c r="O46" s="16"/>
      <c r="P46" s="16" t="s">
        <v>77</v>
      </c>
      <c r="Q46" s="16" t="s">
        <v>78</v>
      </c>
    </row>
    <row r="47" spans="15:17" x14ac:dyDescent="0.25">
      <c r="O47" s="14" t="s">
        <v>80</v>
      </c>
      <c r="P47" s="14">
        <v>5.25</v>
      </c>
      <c r="Q47" s="14">
        <v>4.875</v>
      </c>
    </row>
    <row r="48" spans="15:17" x14ac:dyDescent="0.25">
      <c r="O48" s="14" t="s">
        <v>81</v>
      </c>
      <c r="P48" s="14">
        <v>2.5</v>
      </c>
      <c r="Q48" s="14">
        <v>1.2678571428571428</v>
      </c>
    </row>
    <row r="49" spans="15:17" x14ac:dyDescent="0.25">
      <c r="O49" s="14" t="s">
        <v>82</v>
      </c>
      <c r="P49" s="14">
        <v>8</v>
      </c>
      <c r="Q49" s="14">
        <v>8</v>
      </c>
    </row>
    <row r="50" spans="15:17" x14ac:dyDescent="0.25">
      <c r="O50" s="14" t="s">
        <v>83</v>
      </c>
      <c r="P50" s="14">
        <v>0.74223004021366135</v>
      </c>
      <c r="Q50" s="14"/>
    </row>
    <row r="51" spans="15:17" x14ac:dyDescent="0.25">
      <c r="O51" s="14" t="s">
        <v>84</v>
      </c>
      <c r="P51" s="14">
        <v>0</v>
      </c>
      <c r="Q51" s="14"/>
    </row>
    <row r="52" spans="15:17" x14ac:dyDescent="0.25">
      <c r="O52" s="14" t="s">
        <v>85</v>
      </c>
      <c r="P52" s="14">
        <v>7</v>
      </c>
      <c r="Q52" s="14"/>
    </row>
    <row r="53" spans="15:17" x14ac:dyDescent="0.25">
      <c r="O53" s="14" t="s">
        <v>86</v>
      </c>
      <c r="P53" s="14">
        <v>1.0000000000000002</v>
      </c>
      <c r="Q53" s="14"/>
    </row>
    <row r="54" spans="15:17" x14ac:dyDescent="0.25">
      <c r="O54" s="14" t="s">
        <v>87</v>
      </c>
      <c r="P54" s="14">
        <v>0.35061666282020765</v>
      </c>
      <c r="Q54" s="14"/>
    </row>
    <row r="55" spans="15:17" ht="15.75" thickBot="1" x14ac:dyDescent="0.3">
      <c r="O55" s="15" t="s">
        <v>88</v>
      </c>
      <c r="P55" s="15">
        <v>2.3646242515927849</v>
      </c>
      <c r="Q55" s="15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opLeftCell="A28" workbookViewId="0">
      <selection activeCell="O61" sqref="O61"/>
    </sheetView>
  </sheetViews>
  <sheetFormatPr defaultRowHeight="15" x14ac:dyDescent="0.25"/>
  <cols>
    <col min="2" max="2" width="16.5703125" bestFit="1" customWidth="1"/>
    <col min="3" max="3" width="15.85546875" bestFit="1" customWidth="1"/>
    <col min="15" max="15" width="34.140625" bestFit="1" customWidth="1"/>
    <col min="16" max="16" width="17.140625" bestFit="1" customWidth="1"/>
    <col min="17" max="17" width="16.28515625" bestFit="1" customWidth="1"/>
  </cols>
  <sheetData>
    <row r="1" spans="1:3" x14ac:dyDescent="0.25">
      <c r="B1" s="13"/>
      <c r="C1" s="13"/>
    </row>
    <row r="2" spans="1:3" x14ac:dyDescent="0.25">
      <c r="B2" t="s">
        <v>75</v>
      </c>
      <c r="C2" t="s">
        <v>76</v>
      </c>
    </row>
    <row r="3" spans="1:3" x14ac:dyDescent="0.25">
      <c r="A3" t="s">
        <v>58</v>
      </c>
      <c r="B3">
        <f>'Design Models'!O4</f>
        <v>16</v>
      </c>
      <c r="C3">
        <f>'CPN Models'!F4</f>
        <v>8</v>
      </c>
    </row>
    <row r="4" spans="1:3" x14ac:dyDescent="0.25">
      <c r="A4" t="s">
        <v>59</v>
      </c>
      <c r="B4">
        <f>'Design Models'!O5</f>
        <v>7</v>
      </c>
      <c r="C4">
        <f>'CPN Models'!F5</f>
        <v>6</v>
      </c>
    </row>
    <row r="5" spans="1:3" x14ac:dyDescent="0.25">
      <c r="A5" t="s">
        <v>61</v>
      </c>
      <c r="B5">
        <f>'Design Models'!O6</f>
        <v>19</v>
      </c>
      <c r="C5">
        <f>'CPN Models'!F6</f>
        <v>6</v>
      </c>
    </row>
    <row r="6" spans="1:3" x14ac:dyDescent="0.25">
      <c r="A6" t="s">
        <v>60</v>
      </c>
      <c r="B6">
        <f>'Design Models'!O7</f>
        <v>25</v>
      </c>
      <c r="C6">
        <f>'CPN Models'!F7</f>
        <v>6</v>
      </c>
    </row>
    <row r="7" spans="1:3" x14ac:dyDescent="0.25">
      <c r="A7" t="s">
        <v>62</v>
      </c>
      <c r="B7">
        <f>'Design Models'!O8</f>
        <v>18</v>
      </c>
      <c r="C7">
        <f>'CPN Models'!F8</f>
        <v>18</v>
      </c>
    </row>
    <row r="8" spans="1:3" x14ac:dyDescent="0.25">
      <c r="A8" t="s">
        <v>63</v>
      </c>
      <c r="B8">
        <f>'Design Models'!O9</f>
        <v>4</v>
      </c>
      <c r="C8">
        <f>'CPN Models'!F9</f>
        <v>4</v>
      </c>
    </row>
    <row r="9" spans="1:3" x14ac:dyDescent="0.25">
      <c r="A9" t="s">
        <v>64</v>
      </c>
      <c r="B9">
        <f>'Design Models'!O10</f>
        <v>22</v>
      </c>
      <c r="C9">
        <f>'CPN Models'!F10</f>
        <v>12</v>
      </c>
    </row>
    <row r="10" spans="1:3" x14ac:dyDescent="0.25">
      <c r="A10" t="s">
        <v>65</v>
      </c>
      <c r="B10">
        <f>'Design Models'!O11</f>
        <v>40</v>
      </c>
      <c r="C10">
        <f>'CPN Models'!F11</f>
        <v>10</v>
      </c>
    </row>
    <row r="43" spans="15:17" x14ac:dyDescent="0.25">
      <c r="O43" t="s">
        <v>79</v>
      </c>
    </row>
    <row r="44" spans="15:17" ht="15.75" thickBot="1" x14ac:dyDescent="0.3"/>
    <row r="45" spans="15:17" x14ac:dyDescent="0.25">
      <c r="O45" s="16"/>
      <c r="P45" s="16" t="s">
        <v>75</v>
      </c>
      <c r="Q45" s="16" t="s">
        <v>76</v>
      </c>
    </row>
    <row r="46" spans="15:17" x14ac:dyDescent="0.25">
      <c r="O46" s="14" t="s">
        <v>80</v>
      </c>
      <c r="P46" s="14">
        <v>18.875</v>
      </c>
      <c r="Q46" s="14">
        <v>8.75</v>
      </c>
    </row>
    <row r="47" spans="15:17" x14ac:dyDescent="0.25">
      <c r="O47" s="14" t="s">
        <v>81</v>
      </c>
      <c r="P47" s="14">
        <v>123.55357142857143</v>
      </c>
      <c r="Q47" s="14">
        <v>20.5</v>
      </c>
    </row>
    <row r="48" spans="15:17" x14ac:dyDescent="0.25">
      <c r="O48" s="14" t="s">
        <v>82</v>
      </c>
      <c r="P48" s="14">
        <v>8</v>
      </c>
      <c r="Q48" s="14">
        <v>8</v>
      </c>
    </row>
    <row r="49" spans="15:17" x14ac:dyDescent="0.25">
      <c r="O49" s="14" t="s">
        <v>83</v>
      </c>
      <c r="P49" s="14">
        <v>0.33140134516505854</v>
      </c>
      <c r="Q49" s="14"/>
    </row>
    <row r="50" spans="15:17" x14ac:dyDescent="0.25">
      <c r="O50" s="14" t="s">
        <v>84</v>
      </c>
      <c r="P50" s="14">
        <v>0</v>
      </c>
      <c r="Q50" s="14"/>
    </row>
    <row r="51" spans="15:17" x14ac:dyDescent="0.25">
      <c r="O51" s="14" t="s">
        <v>85</v>
      </c>
      <c r="P51" s="14">
        <v>7</v>
      </c>
      <c r="Q51" s="14"/>
    </row>
    <row r="52" spans="15:17" x14ac:dyDescent="0.25">
      <c r="O52" s="14" t="s">
        <v>86</v>
      </c>
      <c r="P52" s="14">
        <v>2.7219066128302769</v>
      </c>
      <c r="Q52" s="14"/>
    </row>
    <row r="53" spans="15:17" x14ac:dyDescent="0.25">
      <c r="O53" s="14" t="s">
        <v>87</v>
      </c>
      <c r="P53" s="14">
        <v>2.9683705861720994E-2</v>
      </c>
      <c r="Q53" s="14"/>
    </row>
    <row r="54" spans="15:17" ht="15.75" thickBot="1" x14ac:dyDescent="0.3">
      <c r="O54" s="15" t="s">
        <v>88</v>
      </c>
      <c r="P54" s="15">
        <v>2.3646242515927849</v>
      </c>
      <c r="Q54" s="15"/>
    </row>
  </sheetData>
  <mergeCells count="2">
    <mergeCell ref="B1"/>
    <mergeCell ref="C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A11" workbookViewId="0">
      <selection activeCell="K51" sqref="K51"/>
    </sheetView>
  </sheetViews>
  <sheetFormatPr defaultRowHeight="15" x14ac:dyDescent="0.25"/>
  <cols>
    <col min="2" max="2" width="10.7109375" bestFit="1" customWidth="1"/>
    <col min="3" max="3" width="10" bestFit="1" customWidth="1"/>
    <col min="14" max="14" width="34.140625" bestFit="1" customWidth="1"/>
    <col min="15" max="16" width="12" bestFit="1" customWidth="1"/>
  </cols>
  <sheetData>
    <row r="1" spans="1:3" x14ac:dyDescent="0.25">
      <c r="B1" s="6"/>
      <c r="C1" s="13"/>
    </row>
    <row r="2" spans="1:3" x14ac:dyDescent="0.25">
      <c r="B2" t="s">
        <v>73</v>
      </c>
      <c r="C2" t="s">
        <v>74</v>
      </c>
    </row>
    <row r="3" spans="1:3" x14ac:dyDescent="0.25">
      <c r="A3" t="s">
        <v>58</v>
      </c>
      <c r="B3">
        <f>'Design Models'!P4</f>
        <v>10</v>
      </c>
      <c r="C3">
        <f>'CPN Models'!C4</f>
        <v>9</v>
      </c>
    </row>
    <row r="4" spans="1:3" x14ac:dyDescent="0.25">
      <c r="A4" t="s">
        <v>59</v>
      </c>
      <c r="B4">
        <f>'Design Models'!P5</f>
        <v>3</v>
      </c>
      <c r="C4">
        <f>'CPN Models'!C5</f>
        <v>5</v>
      </c>
    </row>
    <row r="5" spans="1:3" x14ac:dyDescent="0.25">
      <c r="A5" t="s">
        <v>61</v>
      </c>
      <c r="B5">
        <f>'Design Models'!P6</f>
        <v>3</v>
      </c>
      <c r="C5">
        <f>'CPN Models'!C6</f>
        <v>4</v>
      </c>
    </row>
    <row r="6" spans="1:3" x14ac:dyDescent="0.25">
      <c r="A6" t="s">
        <v>60</v>
      </c>
      <c r="B6">
        <f>'Design Models'!P7</f>
        <v>8</v>
      </c>
      <c r="C6">
        <f>'CPN Models'!C7</f>
        <v>7</v>
      </c>
    </row>
    <row r="7" spans="1:3" x14ac:dyDescent="0.25">
      <c r="A7" t="s">
        <v>62</v>
      </c>
      <c r="B7">
        <f>'Design Models'!P8</f>
        <v>8</v>
      </c>
      <c r="C7">
        <f>'CPN Models'!C8</f>
        <v>10</v>
      </c>
    </row>
    <row r="8" spans="1:3" x14ac:dyDescent="0.25">
      <c r="A8" t="s">
        <v>63</v>
      </c>
      <c r="B8">
        <f>'Design Models'!P9</f>
        <v>1</v>
      </c>
      <c r="C8">
        <f>'CPN Models'!C9</f>
        <v>1</v>
      </c>
    </row>
    <row r="9" spans="1:3" x14ac:dyDescent="0.25">
      <c r="A9" t="s">
        <v>64</v>
      </c>
      <c r="B9">
        <f>'Design Models'!P10</f>
        <v>25</v>
      </c>
      <c r="C9">
        <f>'CPN Models'!C10</f>
        <v>22</v>
      </c>
    </row>
    <row r="10" spans="1:3" x14ac:dyDescent="0.25">
      <c r="A10" t="s">
        <v>65</v>
      </c>
      <c r="B10">
        <f>'Design Models'!P11</f>
        <v>2</v>
      </c>
      <c r="C10">
        <f>'CPN Models'!C11</f>
        <v>1</v>
      </c>
    </row>
    <row r="44" spans="14:16" x14ac:dyDescent="0.25">
      <c r="N44" t="s">
        <v>79</v>
      </c>
    </row>
    <row r="45" spans="14:16" ht="15.75" thickBot="1" x14ac:dyDescent="0.3"/>
    <row r="46" spans="14:16" x14ac:dyDescent="0.25">
      <c r="N46" s="16"/>
      <c r="O46" s="16" t="s">
        <v>73</v>
      </c>
      <c r="P46" s="16" t="s">
        <v>74</v>
      </c>
    </row>
    <row r="47" spans="14:16" x14ac:dyDescent="0.25">
      <c r="N47" s="14" t="s">
        <v>80</v>
      </c>
      <c r="O47" s="14">
        <v>7.5</v>
      </c>
      <c r="P47" s="14">
        <v>7.375</v>
      </c>
    </row>
    <row r="48" spans="14:16" x14ac:dyDescent="0.25">
      <c r="N48" s="14" t="s">
        <v>81</v>
      </c>
      <c r="O48" s="14">
        <v>60.857142857142854</v>
      </c>
      <c r="P48" s="14">
        <v>45.982142857142854</v>
      </c>
    </row>
    <row r="49" spans="14:16" x14ac:dyDescent="0.25">
      <c r="N49" s="14" t="s">
        <v>82</v>
      </c>
      <c r="O49" s="14">
        <v>8</v>
      </c>
      <c r="P49" s="14">
        <v>8</v>
      </c>
    </row>
    <row r="50" spans="14:16" x14ac:dyDescent="0.25">
      <c r="N50" s="14" t="s">
        <v>83</v>
      </c>
      <c r="O50" s="14">
        <v>0.98164846643543613</v>
      </c>
      <c r="P50" s="14"/>
    </row>
    <row r="51" spans="14:16" x14ac:dyDescent="0.25">
      <c r="N51" s="14" t="s">
        <v>84</v>
      </c>
      <c r="O51" s="14">
        <v>0</v>
      </c>
      <c r="P51" s="14"/>
    </row>
    <row r="52" spans="14:16" x14ac:dyDescent="0.25">
      <c r="N52" s="14" t="s">
        <v>85</v>
      </c>
      <c r="O52" s="14">
        <v>7</v>
      </c>
      <c r="P52" s="14"/>
    </row>
    <row r="53" spans="14:16" x14ac:dyDescent="0.25">
      <c r="N53" s="14" t="s">
        <v>86</v>
      </c>
      <c r="O53" s="14">
        <v>0.20473438320094323</v>
      </c>
      <c r="P53" s="14"/>
    </row>
    <row r="54" spans="14:16" x14ac:dyDescent="0.25">
      <c r="N54" s="14" t="s">
        <v>87</v>
      </c>
      <c r="O54" s="14">
        <v>0.84360543507795138</v>
      </c>
      <c r="P54" s="14"/>
    </row>
    <row r="55" spans="14:16" ht="15.75" thickBot="1" x14ac:dyDescent="0.3">
      <c r="N55" s="15" t="s">
        <v>88</v>
      </c>
      <c r="O55" s="15">
        <v>2.3646242515927849</v>
      </c>
      <c r="P55" s="15"/>
    </row>
  </sheetData>
  <mergeCells count="1">
    <mergeCell ref="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Overview</vt:lpstr>
      <vt:lpstr>Nature of Case Studies</vt:lpstr>
      <vt:lpstr>Requirements Models</vt:lpstr>
      <vt:lpstr>Design Models</vt:lpstr>
      <vt:lpstr>CPN Models</vt:lpstr>
      <vt:lpstr>Summary</vt:lpstr>
      <vt:lpstr>Agents Comparison</vt:lpstr>
      <vt:lpstr>Interaction Comparsion</vt:lpstr>
      <vt:lpstr>Rules Comparison</vt:lpstr>
      <vt:lpstr>Knowledge Comparison</vt:lpstr>
      <vt:lpstr>t-test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2018-05-10T11:00:58Z</dcterms:created>
  <dcterms:modified xsi:type="dcterms:W3CDTF">2018-05-11T13:46:24Z</dcterms:modified>
</cp:coreProperties>
</file>