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7F00F760-76C4-4A7D-BFB2-597AB786AC0E}" xr6:coauthVersionLast="47" xr6:coauthVersionMax="47" xr10:uidLastSave="{00000000-0000-0000-0000-000000000000}"/>
  <bookViews>
    <workbookView xWindow="-23148" yWindow="-108" windowWidth="23256" windowHeight="13896" firstSheet="2" activeTab="4" xr2:uid="{02067D8B-C399-4414-B28C-8710B002896F}"/>
  </bookViews>
  <sheets>
    <sheet name="opilased1" sheetId="2" r:id="rId1"/>
    <sheet name="Ülesanded" sheetId="3" r:id="rId2"/>
    <sheet name="Nimekiri1" sheetId="4" r:id="rId3"/>
    <sheet name="Detail2" sheetId="15" r:id="rId4"/>
    <sheet name="Nimekiri2" sheetId="5" r:id="rId5"/>
    <sheet name="Detail1" sheetId="13" r:id="rId6"/>
    <sheet name="Sheet1" sheetId="12" r:id="rId7"/>
    <sheet name="Sheet2" sheetId="14" r:id="rId8"/>
    <sheet name="Nimekiri3" sheetId="6" r:id="rId9"/>
    <sheet name="Abi" sheetId="7" r:id="rId10"/>
    <sheet name="Riigikogu" sheetId="1" r:id="rId11"/>
    <sheet name="yl1" sheetId="8" r:id="rId12"/>
    <sheet name="yl2" sheetId="9" r:id="rId13"/>
    <sheet name="yl3" sheetId="10" r:id="rId14"/>
    <sheet name="Personal" sheetId="11" r:id="rId15"/>
  </sheets>
  <definedNames>
    <definedName name="_xlnm._FilterDatabase" localSheetId="2" hidden="1">Nimekiri1!$A$1:$G$354</definedName>
    <definedName name="_xlnm._FilterDatabase" localSheetId="4" hidden="1">Nimekiri2!$A$1:$C$256</definedName>
    <definedName name="_xlnm._FilterDatabase" localSheetId="8" hidden="1">Nimekiri3!$A$1:$F$929</definedName>
    <definedName name="_xlnm._FilterDatabase" localSheetId="0" hidden="1">opilased1!$E$16:$H$271</definedName>
    <definedName name="_xlnm.Extract" localSheetId="0">opilased1!$K$19</definedName>
    <definedName name="P_hind">#REF!</definedName>
    <definedName name="P_kogus">#REF!</definedName>
    <definedName name="P_kuupäev">#REF!</definedName>
    <definedName name="P_maks">#REF!</definedName>
  </definedNames>
  <calcPr calcId="191029"/>
  <pivotCaches>
    <pivotCache cacheId="10" r:id="rId16"/>
    <pivotCache cacheId="35" r:id="rId17"/>
    <pivotCache cacheId="34" r:id="rId18"/>
    <pivotCache cacheId="40" r:id="rId19"/>
    <pivotCache cacheId="45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2" i="6"/>
  <c r="J17" i="7"/>
  <c r="J16" i="7"/>
  <c r="J15" i="7"/>
  <c r="J14" i="7"/>
  <c r="E3" i="4"/>
  <c r="E7" i="4"/>
  <c r="E9" i="4"/>
  <c r="E14" i="4"/>
  <c r="E24" i="4"/>
  <c r="E27" i="4"/>
  <c r="E31" i="4"/>
  <c r="E33" i="4"/>
  <c r="E38" i="4"/>
  <c r="E42" i="4"/>
  <c r="E45" i="4"/>
  <c r="E48" i="4"/>
  <c r="E51" i="4"/>
  <c r="E54" i="4"/>
  <c r="E56" i="4"/>
  <c r="E59" i="4"/>
  <c r="E62" i="4"/>
  <c r="E69" i="4"/>
  <c r="E74" i="4"/>
  <c r="E77" i="4"/>
  <c r="E79" i="4"/>
  <c r="E82" i="4"/>
  <c r="E85" i="4"/>
  <c r="E87" i="4"/>
  <c r="E92" i="4"/>
  <c r="E95" i="4"/>
  <c r="E102" i="4"/>
  <c r="E106" i="4"/>
  <c r="E110" i="4"/>
  <c r="E112" i="4"/>
  <c r="E115" i="4"/>
  <c r="E119" i="4"/>
  <c r="E123" i="4"/>
  <c r="E126" i="4"/>
  <c r="E132" i="4"/>
  <c r="E137" i="4"/>
  <c r="E143" i="4"/>
  <c r="E146" i="4"/>
  <c r="E150" i="4"/>
  <c r="E154" i="4"/>
  <c r="E157" i="4"/>
  <c r="E162" i="4"/>
  <c r="E165" i="4"/>
  <c r="E170" i="4"/>
  <c r="E172" i="4"/>
  <c r="E177" i="4"/>
  <c r="E179" i="4"/>
  <c r="E183" i="4"/>
  <c r="E185" i="4"/>
  <c r="E187" i="4"/>
  <c r="E191" i="4"/>
  <c r="E194" i="4"/>
  <c r="E197" i="4"/>
  <c r="E200" i="4"/>
  <c r="E203" i="4"/>
  <c r="E208" i="4"/>
  <c r="E210" i="4"/>
  <c r="E216" i="4"/>
  <c r="E222" i="4"/>
  <c r="E225" i="4"/>
  <c r="E230" i="4"/>
  <c r="E234" i="4"/>
  <c r="E239" i="4"/>
  <c r="E242" i="4"/>
  <c r="E246" i="4"/>
  <c r="E250" i="4"/>
  <c r="E254" i="4"/>
  <c r="E261" i="4"/>
  <c r="E263" i="4"/>
  <c r="E266" i="4"/>
  <c r="E269" i="4"/>
  <c r="E272" i="4"/>
  <c r="E275" i="4"/>
  <c r="E277" i="4"/>
  <c r="E280" i="4"/>
  <c r="E283" i="4"/>
  <c r="E289" i="4"/>
  <c r="E293" i="4"/>
  <c r="E298" i="4"/>
  <c r="E302" i="4"/>
  <c r="E307" i="4"/>
  <c r="E311" i="4"/>
  <c r="E316" i="4"/>
  <c r="E319" i="4"/>
  <c r="E325" i="4"/>
  <c r="E329" i="4"/>
  <c r="E332" i="4"/>
  <c r="E336" i="4"/>
  <c r="E339" i="4"/>
  <c r="E342" i="4"/>
  <c r="E344" i="4"/>
  <c r="E350" i="4"/>
  <c r="E352" i="4"/>
  <c r="D314" i="4"/>
  <c r="D270" i="4"/>
  <c r="D337" i="4"/>
  <c r="D290" i="4"/>
  <c r="D214" i="4"/>
  <c r="D196" i="4"/>
  <c r="D75" i="4"/>
  <c r="D207" i="4"/>
  <c r="D209" i="4"/>
  <c r="D89" i="4"/>
  <c r="D256" i="4"/>
  <c r="D158" i="4"/>
  <c r="D233" i="4"/>
  <c r="D66" i="4"/>
  <c r="D271" i="4"/>
  <c r="D13" i="4"/>
  <c r="D227" i="4"/>
  <c r="D232" i="4"/>
  <c r="D354" i="4"/>
  <c r="D188" i="4"/>
  <c r="D117" i="4"/>
  <c r="D141" i="4"/>
  <c r="D189" i="4"/>
  <c r="D8" i="4"/>
  <c r="D138" i="4"/>
  <c r="D49" i="4"/>
  <c r="D118" i="4"/>
  <c r="D40" i="4"/>
  <c r="D333" i="4"/>
  <c r="D20" i="4"/>
  <c r="D25" i="4"/>
  <c r="D47" i="4"/>
  <c r="D100" i="4"/>
  <c r="D291" i="4"/>
  <c r="D76" i="4"/>
  <c r="D262" i="4"/>
  <c r="D86" i="4"/>
  <c r="D274" i="4"/>
  <c r="D310" i="4"/>
  <c r="D167" i="4"/>
  <c r="D134" i="4"/>
  <c r="D36" i="4"/>
  <c r="D128" i="4"/>
  <c r="D61" i="4"/>
  <c r="D237" i="4"/>
  <c r="D53" i="4"/>
  <c r="D145" i="4"/>
  <c r="D152" i="4"/>
  <c r="D231" i="4"/>
  <c r="D101" i="4"/>
  <c r="D135" i="4"/>
  <c r="D133" i="4"/>
  <c r="D12" i="4"/>
  <c r="D268" i="4"/>
  <c r="D201" i="4"/>
  <c r="D173" i="4"/>
  <c r="D155" i="4"/>
  <c r="D236" i="4"/>
  <c r="D341" i="4"/>
  <c r="D72" i="4"/>
  <c r="D276" i="4"/>
  <c r="D28" i="4"/>
  <c r="D212" i="4"/>
  <c r="D247" i="4"/>
  <c r="D178" i="4"/>
  <c r="D160" i="4"/>
  <c r="D195" i="4"/>
  <c r="D264" i="4"/>
  <c r="D300" i="4"/>
  <c r="D161" i="4"/>
  <c r="D175" i="4"/>
  <c r="D330" i="4"/>
  <c r="D43" i="4"/>
  <c r="D63" i="4"/>
  <c r="D19" i="4"/>
  <c r="D142" i="4"/>
  <c r="D64" i="4"/>
  <c r="D114" i="4"/>
  <c r="D251" i="4"/>
  <c r="D326" i="4"/>
  <c r="D345" i="4"/>
  <c r="D252" i="4"/>
  <c r="D130" i="4"/>
  <c r="D323" i="4"/>
  <c r="D148" i="4"/>
  <c r="D181" i="4"/>
  <c r="D168" i="4"/>
  <c r="D309" i="4"/>
  <c r="D83" i="4"/>
  <c r="D11" i="4"/>
  <c r="D221" i="4"/>
  <c r="D15" i="4"/>
  <c r="D198" i="4"/>
  <c r="D240" i="4"/>
  <c r="D73" i="4"/>
  <c r="D281" i="4"/>
  <c r="D335" i="4"/>
  <c r="D44" i="4"/>
  <c r="D139" i="4"/>
  <c r="D301" i="4"/>
  <c r="D235" i="4"/>
  <c r="D71" i="4"/>
  <c r="D346" i="4"/>
  <c r="D5" i="4"/>
  <c r="D348" i="4"/>
  <c r="D94" i="4"/>
  <c r="D149" i="4"/>
  <c r="D334" i="4"/>
  <c r="D265" i="4"/>
  <c r="D65" i="4"/>
  <c r="D257" i="4"/>
  <c r="D223" i="4"/>
  <c r="D113" i="4"/>
  <c r="D108" i="4"/>
  <c r="D121" i="4"/>
  <c r="D331" i="4"/>
  <c r="D186" i="4"/>
  <c r="D204" i="4"/>
  <c r="D131" i="4"/>
  <c r="D96" i="4"/>
  <c r="D129" i="4"/>
  <c r="D124" i="4"/>
  <c r="D206" i="4"/>
  <c r="D125" i="4"/>
  <c r="D147" i="4"/>
  <c r="D70" i="4"/>
  <c r="D60" i="4"/>
  <c r="D17" i="4"/>
  <c r="D243" i="4"/>
  <c r="D37" i="4"/>
  <c r="D205" i="4"/>
  <c r="D52" i="4"/>
  <c r="D253" i="4"/>
  <c r="D238" i="4"/>
  <c r="D116" i="4"/>
  <c r="D111" i="4"/>
  <c r="D58" i="4"/>
  <c r="D98" i="4"/>
  <c r="D192" i="4"/>
  <c r="D140" i="4"/>
  <c r="D327" i="4"/>
  <c r="D199" i="4"/>
  <c r="D228" i="4"/>
  <c r="D244" i="4"/>
  <c r="D32" i="4"/>
  <c r="D93" i="4"/>
  <c r="D174" i="4"/>
  <c r="D278" i="4"/>
  <c r="D34" i="4"/>
  <c r="D55" i="4"/>
  <c r="D294" i="4"/>
  <c r="D109" i="4"/>
  <c r="D213" i="4"/>
  <c r="D219" i="4"/>
  <c r="D282" i="4"/>
  <c r="D163" i="4"/>
  <c r="D353" i="4"/>
  <c r="D306" i="4"/>
  <c r="D279" i="4"/>
  <c r="D218" i="4"/>
  <c r="D303" i="4"/>
  <c r="D317" i="4"/>
  <c r="D81" i="4"/>
  <c r="D297" i="4"/>
  <c r="D23" i="4"/>
  <c r="D288" i="4"/>
  <c r="D315" i="4"/>
  <c r="D299" i="4"/>
  <c r="D292" i="4"/>
  <c r="D30" i="4"/>
  <c r="D249" i="4"/>
  <c r="D308" i="4"/>
  <c r="D224" i="4"/>
  <c r="D171" i="4"/>
  <c r="D180" i="4"/>
  <c r="D78" i="4"/>
  <c r="D324" i="4"/>
  <c r="D22" i="4"/>
  <c r="D343" i="4"/>
  <c r="D18" i="4"/>
  <c r="D97" i="4"/>
  <c r="D312" i="4"/>
  <c r="D68" i="4"/>
  <c r="D127" i="4"/>
  <c r="D338" i="4"/>
  <c r="D340" i="4"/>
  <c r="D91" i="4"/>
  <c r="D318" i="4"/>
  <c r="D159" i="4"/>
  <c r="D156" i="4"/>
  <c r="D105" i="4"/>
  <c r="D287" i="4"/>
  <c r="D99" i="4"/>
  <c r="D104" i="4"/>
  <c r="D202" i="4"/>
  <c r="D285" i="4"/>
  <c r="D190" i="4"/>
  <c r="D321" i="4"/>
  <c r="D46" i="4"/>
  <c r="D347" i="4"/>
  <c r="D120" i="4"/>
  <c r="D304" i="4"/>
  <c r="D245" i="4"/>
  <c r="D229" i="4"/>
  <c r="D211" i="4"/>
  <c r="D10" i="4"/>
  <c r="D176" i="4"/>
  <c r="D313" i="4"/>
  <c r="D241" i="4"/>
  <c r="D16" i="4"/>
  <c r="D226" i="4"/>
  <c r="D255" i="4"/>
  <c r="D107" i="4"/>
  <c r="D351" i="4"/>
  <c r="D182" i="4"/>
  <c r="D296" i="4"/>
  <c r="D153" i="4"/>
  <c r="D349" i="4"/>
  <c r="D151" i="4"/>
  <c r="D144" i="4"/>
  <c r="D50" i="4"/>
  <c r="D67" i="4"/>
  <c r="D4" i="4"/>
  <c r="D103" i="4"/>
  <c r="D84" i="4"/>
  <c r="D273" i="4"/>
  <c r="D217" i="4"/>
  <c r="D80" i="4"/>
  <c r="D122" i="4"/>
  <c r="D169" i="4"/>
  <c r="D215" i="4"/>
  <c r="D164" i="4"/>
  <c r="D57" i="4"/>
  <c r="D328" i="4"/>
  <c r="D166" i="4"/>
  <c r="D295" i="4"/>
  <c r="D267" i="4"/>
  <c r="D90" i="4"/>
  <c r="D322" i="4"/>
  <c r="D258" i="4"/>
  <c r="D184" i="4"/>
  <c r="D220" i="4"/>
  <c r="D248" i="4"/>
  <c r="D35" i="4"/>
  <c r="D88" i="4"/>
  <c r="D21" i="4"/>
  <c r="D6" i="4"/>
  <c r="D136" i="4"/>
  <c r="D29" i="4"/>
  <c r="D26" i="4"/>
  <c r="D39" i="4"/>
  <c r="D286" i="4"/>
  <c r="D193" i="4"/>
  <c r="D305" i="4"/>
  <c r="D284" i="4"/>
  <c r="D259" i="4"/>
  <c r="D260" i="4"/>
  <c r="D320" i="4"/>
  <c r="D41" i="4"/>
  <c r="B45" i="2"/>
  <c r="B46" i="2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/>
  <c r="B95" i="2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/>
  <c r="B258" i="2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H2" i="6"/>
  <c r="K17" i="7"/>
  <c r="K16" i="7"/>
  <c r="K15" i="7"/>
  <c r="K14" i="7"/>
  <c r="D3" i="2"/>
  <c r="E2" i="4" l="1"/>
  <c r="J11" i="7" l="1"/>
  <c r="J10" i="7"/>
  <c r="J9" i="7"/>
  <c r="J8" i="7"/>
  <c r="J7" i="7"/>
  <c r="J6" i="7"/>
  <c r="J5" i="7"/>
  <c r="J4" i="7"/>
</calcChain>
</file>

<file path=xl/sharedStrings.xml><?xml version="1.0" encoding="utf-8"?>
<sst xmlns="http://schemas.openxmlformats.org/spreadsheetml/2006/main" count="7862" uniqueCount="1779">
  <si>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</si>
  <si>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</si>
  <si>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</si>
  <si>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</si>
  <si>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</si>
  <si>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</si>
  <si>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</si>
  <si>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</si>
  <si>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</si>
  <si>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</si>
  <si>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</si>
  <si>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</si>
  <si>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</si>
  <si>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</si>
  <si>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</si>
  <si>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</si>
  <si>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</si>
  <si>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</si>
  <si>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</si>
  <si>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</si>
  <si>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</si>
  <si>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</si>
  <si>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</si>
  <si>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</si>
  <si>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</si>
  <si>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</si>
  <si>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</si>
  <si>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</si>
  <si>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</si>
  <si>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</si>
  <si>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</si>
  <si>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</si>
  <si>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</si>
  <si>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</si>
  <si>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</si>
  <si>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</si>
  <si>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</si>
  <si>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</si>
  <si>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</si>
  <si>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</si>
  <si>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</si>
  <si>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</si>
  <si>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</si>
  <si>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</si>
  <si>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</si>
  <si>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</si>
  <si>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</si>
  <si>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</si>
  <si>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</si>
  <si>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</si>
  <si>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</si>
  <si>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</si>
  <si>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</si>
  <si>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</si>
  <si>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</si>
  <si>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</si>
  <si>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</si>
  <si>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</si>
  <si>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</si>
  <si>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</si>
  <si>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</si>
  <si>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</si>
  <si>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</si>
  <si>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</si>
  <si>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</si>
  <si>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</si>
  <si>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</si>
  <si>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</si>
  <si>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</si>
  <si>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</si>
  <si>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</si>
  <si>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</si>
  <si>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</si>
  <si>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</si>
  <si>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</si>
  <si>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</si>
  <si>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</si>
  <si>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</si>
  <si>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</si>
  <si>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</si>
  <si>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</si>
  <si>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</si>
  <si>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</si>
  <si>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</si>
  <si>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</si>
  <si>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</si>
  <si>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</si>
  <si>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</si>
  <si>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</si>
  <si>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</si>
  <si>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</si>
  <si>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</si>
  <si>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</si>
  <si>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</si>
  <si>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</si>
  <si>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</si>
  <si>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</si>
  <si>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</si>
  <si>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</si>
  <si>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</si>
  <si>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</si>
  <si>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</si>
  <si>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</si>
  <si>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</si>
  <si>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</si>
  <si>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</si>
  <si>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</si>
  <si>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</si>
  <si>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</si>
  <si>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</si>
  <si>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</si>
  <si>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</si>
  <si>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</si>
  <si>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</si>
  <si>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</si>
  <si>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</si>
  <si>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</si>
  <si>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</si>
  <si>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</si>
  <si>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</si>
  <si>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</si>
  <si>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</si>
  <si>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</si>
  <si>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</si>
  <si>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</si>
  <si>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</si>
  <si>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</si>
  <si>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</si>
  <si>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</si>
  <si>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</si>
  <si>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</si>
  <si>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</si>
  <si>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</si>
  <si>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</si>
  <si>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</si>
  <si>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</si>
  <si>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</si>
  <si>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</si>
  <si>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</si>
  <si>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</si>
  <si>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</si>
  <si>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</si>
  <si>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</si>
  <si>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</si>
  <si>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</si>
  <si>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</si>
  <si>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</si>
  <si>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</si>
  <si>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</si>
  <si>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</si>
  <si>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</si>
  <si>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</si>
  <si>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</si>
  <si>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</si>
  <si>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</si>
  <si>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</si>
  <si>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</si>
  <si>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</si>
  <si>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</si>
  <si>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</si>
  <si>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</si>
  <si>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</si>
  <si>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</si>
  <si>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</si>
  <si>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</si>
  <si>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</si>
  <si>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</si>
  <si>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</si>
  <si>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</si>
  <si>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</si>
  <si>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</si>
  <si>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</si>
  <si>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</si>
  <si>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</si>
  <si>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</si>
  <si>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</si>
  <si>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</si>
  <si>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</si>
  <si>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</si>
  <si>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</si>
  <si>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</si>
  <si>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</si>
  <si>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</si>
  <si>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</si>
  <si>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</si>
  <si>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</si>
  <si>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</si>
  <si>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</si>
  <si>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</si>
  <si>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</si>
  <si>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</si>
  <si>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</si>
  <si>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</si>
  <si>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</si>
  <si>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</si>
  <si>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</si>
  <si>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</si>
  <si>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</si>
  <si>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</si>
  <si>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</si>
  <si>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</si>
  <si>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</si>
  <si>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</si>
  <si>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</si>
  <si>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</si>
  <si>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</si>
  <si>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</si>
  <si>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</si>
  <si>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</si>
  <si>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</si>
  <si>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</si>
  <si>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</si>
  <si>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</si>
  <si>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</si>
  <si>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</si>
  <si>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</si>
  <si>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</si>
  <si>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</si>
  <si>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</si>
  <si>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</si>
  <si>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</si>
  <si>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</si>
  <si>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</si>
  <si>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</si>
  <si>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</si>
  <si>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</si>
  <si>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</si>
  <si>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</si>
  <si>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</si>
  <si>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</si>
  <si>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</si>
  <si>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</si>
  <si>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</si>
  <si>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</si>
  <si>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</si>
  <si>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</si>
  <si>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</si>
  <si>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</si>
  <si>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</si>
  <si>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</si>
  <si>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</si>
  <si>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</si>
  <si>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</si>
  <si>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</si>
  <si>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</si>
  <si>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</si>
  <si>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</si>
  <si>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</si>
  <si>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</si>
  <si>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</si>
  <si>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</si>
  <si>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</si>
  <si>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</si>
  <si>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</si>
  <si>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</si>
  <si>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</si>
  <si>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</si>
  <si>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</si>
  <si>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</si>
  <si>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</si>
  <si>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</si>
  <si>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</si>
  <si>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</si>
  <si>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</si>
  <si>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</si>
  <si>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</si>
  <si>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</si>
  <si>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</si>
  <si>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</si>
  <si>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</si>
  <si>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</si>
  <si>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</si>
  <si>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</si>
  <si>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</si>
  <si>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</si>
  <si>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</si>
  <si>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</si>
  <si>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</si>
  <si>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</si>
  <si>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</si>
  <si>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</si>
  <si>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</si>
  <si>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</si>
  <si>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r>
      <t>Koostada rist- e liigendtabelid (</t>
    </r>
    <r>
      <rPr>
        <b/>
        <i/>
        <sz val="10"/>
        <rFont val="Arial"/>
        <family val="2"/>
        <charset val="186"/>
      </rPr>
      <t>PivotTable</t>
    </r>
    <r>
      <rPr>
        <b/>
        <sz val="10"/>
        <rFont val="Arial"/>
        <family val="2"/>
        <charset val="186"/>
      </rPr>
      <t>):</t>
    </r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</si>
  <si>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</si>
  <si>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</si>
  <si>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</si>
  <si>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r>
      <t xml:space="preserve">Esimesse nimekirja lisada kordamööda vahekokkuvõtted </t>
    </r>
    <r>
      <rPr>
        <b/>
        <i/>
        <sz val="10"/>
        <rFont val="Arial"/>
        <family val="2"/>
        <charset val="186"/>
      </rPr>
      <t>(Subtotals):</t>
    </r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</si>
  <si>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</si>
  <si>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</si>
  <si>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</si>
  <si>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</si>
  <si>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</si>
  <si>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</si>
  <si>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</si>
  <si>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</si>
  <si>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</si>
  <si>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</si>
  <si>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</si>
  <si>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</si>
  <si>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</si>
  <si>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</si>
  <si>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</si>
  <si>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</si>
  <si>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</si>
  <si>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</si>
  <si>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</si>
  <si>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</si>
  <si>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</si>
  <si>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</si>
  <si>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</si>
  <si>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</si>
  <si>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</si>
  <si>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</si>
  <si>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</si>
  <si>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</si>
  <si>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</si>
  <si>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</si>
  <si>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</si>
  <si>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</si>
  <si>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</si>
  <si>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</si>
  <si>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</si>
  <si>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</si>
  <si>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</si>
  <si>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</si>
  <si>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</si>
  <si>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</si>
  <si>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</si>
  <si>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</si>
  <si>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</si>
  <si>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</si>
  <si>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</si>
  <si>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</si>
  <si>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</si>
  <si>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</si>
  <si>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</si>
  <si>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</si>
  <si>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</si>
  <si>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</si>
  <si>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</si>
  <si>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</si>
  <si>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</si>
  <si>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</si>
  <si>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</si>
  <si>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</si>
  <si>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</si>
  <si>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</si>
  <si>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</si>
  <si>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</si>
  <si>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</si>
  <si>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</si>
  <si>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</si>
  <si>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</si>
  <si>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</si>
  <si>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</si>
  <si>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</si>
  <si>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</si>
  <si>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</si>
  <si>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</si>
  <si>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</si>
  <si>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</si>
  <si>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</si>
  <si>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</si>
  <si>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</si>
  <si>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</si>
  <si>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</si>
  <si>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</si>
  <si>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</si>
  <si>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</si>
  <si>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</si>
  <si>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</si>
  <si>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</si>
  <si>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</si>
  <si>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</si>
  <si>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</si>
  <si>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</si>
  <si>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</si>
  <si>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</si>
  <si>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</si>
  <si>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</si>
  <si>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</si>
  <si>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</si>
  <si>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</si>
  <si>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</si>
  <si>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</si>
  <si>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</si>
  <si>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</si>
  <si>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</si>
  <si>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</si>
  <si>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</si>
  <si>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</si>
  <si>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</si>
  <si>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</si>
  <si>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</si>
  <si>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</si>
  <si>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</si>
  <si>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</si>
  <si>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</si>
  <si>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</si>
  <si>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</si>
  <si>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</si>
  <si>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</si>
  <si>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</si>
  <si>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</si>
  <si>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</si>
  <si>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</si>
  <si>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</si>
  <si>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</si>
  <si>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</si>
  <si>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</si>
  <si>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</si>
  <si>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</si>
  <si>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</si>
  <si>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</si>
  <si>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</si>
  <si>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</si>
  <si>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</si>
  <si>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</si>
  <si>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</si>
  <si>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</si>
  <si>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</si>
  <si>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</si>
  <si>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</si>
  <si>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</si>
  <si>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</si>
  <si>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</si>
  <si>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</si>
  <si>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</si>
  <si>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</si>
  <si>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</si>
  <si>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</si>
  <si>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</si>
  <si>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</si>
  <si>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</si>
  <si>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</si>
  <si>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</si>
  <si>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</si>
  <si>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</si>
  <si>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</si>
  <si>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</si>
  <si>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</si>
  <si>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</si>
  <si>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</si>
  <si>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</si>
  <si>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</si>
  <si>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</si>
  <si>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</si>
  <si>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</si>
  <si>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</si>
  <si>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</si>
  <si>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</si>
  <si>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</si>
  <si>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</si>
  <si>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</si>
  <si>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</si>
  <si>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</si>
  <si>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</si>
  <si>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</si>
  <si>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</si>
  <si>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</si>
  <si>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</si>
  <si>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</si>
  <si>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</si>
  <si>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</si>
  <si>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</si>
  <si>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</si>
  <si>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</si>
  <si>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</si>
  <si>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</si>
  <si>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</si>
  <si>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</si>
  <si>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</si>
  <si>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</si>
  <si>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</si>
  <si>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</si>
  <si>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</si>
  <si>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</si>
  <si>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</si>
  <si>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</si>
  <si>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</si>
  <si>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</si>
  <si>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</si>
  <si>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</si>
  <si>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</si>
  <si>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</si>
  <si>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</si>
  <si>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</si>
  <si>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</si>
  <si>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</si>
  <si>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</si>
  <si>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</si>
  <si>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</si>
  <si>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</si>
  <si>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</si>
  <si>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</si>
  <si>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</si>
  <si>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</si>
  <si>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</si>
  <si>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</si>
  <si>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</si>
  <si>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</si>
  <si>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</si>
  <si>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</si>
  <si>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</si>
  <si>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</si>
  <si>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</si>
  <si>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</si>
  <si>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</si>
  <si>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</si>
  <si>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</si>
  <si>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</si>
  <si>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</si>
  <si>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</si>
  <si>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</si>
  <si>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</si>
  <si>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</si>
  <si>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</si>
  <si>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</si>
  <si>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</si>
  <si>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</si>
  <si>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</si>
  <si>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</si>
  <si>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</si>
  <si>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</si>
  <si>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</si>
  <si>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</si>
  <si>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</si>
  <si>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</si>
  <si>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</si>
  <si>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</si>
  <si>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</si>
  <si>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</si>
  <si>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</si>
  <si>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</si>
  <si>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</si>
  <si>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</si>
  <si>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</si>
  <si>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</si>
  <si>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</si>
  <si>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</si>
  <si>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</si>
  <si>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</si>
  <si>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</si>
  <si>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</si>
  <si>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</si>
  <si>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</si>
  <si>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</si>
  <si>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</si>
  <si>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</si>
  <si>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</si>
  <si>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</si>
  <si>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</si>
  <si>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</si>
  <si>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</si>
  <si>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</si>
  <si>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</si>
  <si>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</si>
  <si>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</si>
  <si>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</si>
  <si>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</si>
  <si>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</si>
  <si>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</si>
  <si>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</si>
  <si>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</si>
  <si>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</si>
  <si>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</si>
  <si>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</si>
  <si>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</si>
  <si>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</si>
  <si>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</si>
  <si>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</si>
  <si>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</si>
  <si>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</si>
  <si>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</si>
  <si>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</si>
  <si>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</si>
  <si>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</si>
  <si>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</si>
  <si>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</si>
  <si>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</si>
  <si>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</si>
  <si>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</si>
  <si>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</si>
  <si>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</si>
  <si>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</si>
  <si>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</si>
  <si>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</si>
  <si>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</si>
  <si>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</si>
  <si>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</si>
  <si>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</si>
  <si>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</si>
  <si>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</si>
  <si>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</si>
  <si>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</si>
  <si>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</si>
  <si>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</si>
  <si>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</si>
  <si>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</si>
  <si>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</si>
  <si>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</si>
  <si>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</si>
  <si>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</si>
  <si>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</si>
  <si>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</si>
  <si>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</si>
  <si>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</si>
  <si>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</si>
  <si>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</si>
  <si>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</si>
  <si>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</si>
  <si>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</si>
  <si>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</si>
  <si>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</si>
  <si>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</si>
  <si>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</si>
  <si>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</si>
  <si>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</si>
  <si>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</si>
  <si>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</si>
  <si>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</si>
  <si>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</si>
  <si>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</si>
  <si>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</si>
  <si>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</si>
  <si>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</si>
  <si>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</si>
  <si>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</si>
  <si>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</si>
  <si>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</si>
  <si>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</si>
  <si>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</si>
  <si>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</si>
  <si>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</si>
  <si>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</si>
  <si>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</si>
  <si>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</si>
  <si>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</si>
  <si>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</si>
  <si>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</si>
  <si>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</si>
  <si>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</si>
  <si>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</si>
  <si>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</si>
  <si>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</si>
  <si>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</si>
  <si>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</si>
  <si>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</si>
  <si>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</si>
  <si>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</si>
  <si>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</si>
  <si>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</si>
  <si>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</si>
  <si>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</si>
  <si>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</si>
  <si>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</si>
  <si>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</si>
  <si>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</si>
  <si>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</si>
  <si>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</si>
  <si>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</si>
  <si>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</si>
  <si>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</si>
  <si>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</si>
  <si>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</si>
  <si>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</si>
  <si>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</si>
  <si>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</si>
  <si>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</si>
  <si>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</si>
  <si>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</si>
  <si>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</si>
  <si>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</si>
  <si>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</si>
  <si>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</si>
  <si>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</si>
  <si>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</si>
  <si>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</si>
  <si>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</si>
  <si>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</si>
  <si>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</si>
  <si>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</si>
  <si>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</si>
  <si>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</si>
  <si>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</si>
  <si>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</si>
  <si>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</si>
  <si>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</si>
  <si>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</si>
  <si>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</si>
  <si>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</si>
  <si>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</si>
  <si>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</si>
  <si>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</si>
  <si>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</si>
  <si>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</si>
  <si>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</si>
  <si>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</si>
  <si>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</si>
  <si>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</si>
  <si>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</si>
  <si>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</si>
  <si>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</si>
  <si>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</si>
  <si>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</si>
  <si>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</si>
  <si>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</si>
  <si>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</si>
  <si>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</si>
  <si>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</si>
  <si>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</si>
  <si>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</si>
  <si>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</si>
  <si>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</si>
  <si>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</si>
  <si>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</si>
  <si>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</si>
  <si>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</si>
  <si>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</si>
  <si>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</si>
  <si>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</si>
  <si>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</si>
  <si>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</si>
  <si>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</si>
  <si>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</si>
  <si>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</si>
  <si>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</si>
  <si>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</si>
  <si>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</si>
  <si>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</si>
  <si>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</si>
  <si>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</si>
  <si>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</si>
  <si>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</si>
  <si>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</si>
  <si>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</si>
  <si>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</si>
  <si>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</si>
  <si>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</si>
  <si>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</si>
  <si>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</si>
  <si>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</si>
  <si>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</si>
  <si>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</si>
  <si>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</si>
  <si>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</si>
  <si>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</si>
  <si>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</si>
  <si>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</si>
  <si>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</si>
  <si>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</si>
  <si>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</si>
  <si>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</si>
  <si>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</si>
  <si>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</si>
  <si>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</si>
  <si>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</si>
  <si>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</si>
  <si>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</si>
  <si>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</si>
  <si>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</si>
  <si>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</si>
  <si>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</si>
  <si>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</si>
  <si>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</si>
  <si>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</si>
  <si>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</si>
  <si>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</si>
  <si>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</si>
  <si>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</si>
  <si>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</si>
  <si>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</si>
  <si>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</si>
  <si>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</si>
  <si>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</si>
  <si>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</si>
  <si>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</si>
  <si>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</si>
  <si>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</si>
  <si>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</si>
  <si>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</si>
  <si>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</si>
  <si>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</si>
  <si>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</si>
  <si>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</si>
  <si>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</si>
  <si>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</si>
  <si>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</si>
  <si>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</si>
  <si>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</si>
  <si>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</si>
  <si>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</si>
  <si>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</si>
  <si>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</si>
  <si>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</si>
  <si>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</si>
  <si>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</si>
  <si>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</si>
  <si>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</si>
  <si>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</si>
  <si>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</si>
  <si>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</si>
  <si>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</si>
  <si>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</si>
  <si>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</si>
  <si>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</si>
  <si>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</si>
  <si>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</si>
  <si>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</si>
  <si>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</si>
  <si>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</si>
  <si>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</si>
  <si>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</si>
  <si>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</si>
  <si>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</si>
  <si>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</si>
  <si>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</si>
  <si>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</si>
  <si>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</si>
  <si>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</si>
  <si>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</si>
  <si>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</si>
  <si>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</si>
  <si>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</si>
  <si>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</si>
  <si>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</si>
  <si>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</si>
  <si>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</si>
  <si>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</si>
  <si>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</si>
  <si>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</si>
  <si>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</si>
  <si>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</si>
  <si>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</si>
  <si>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</si>
  <si>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</si>
  <si>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</si>
  <si>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</si>
  <si>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</si>
  <si>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</si>
  <si>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</si>
  <si>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</si>
  <si>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</si>
  <si>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</si>
  <si>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</si>
  <si>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</si>
  <si>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</si>
  <si>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</si>
  <si>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</si>
  <si>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</si>
  <si>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</si>
  <si>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</si>
  <si>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</si>
  <si>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</si>
  <si>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</si>
  <si>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</si>
  <si>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</si>
  <si>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</si>
  <si>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Leida valemi abil iga töötaja osakond (veerg F)</t>
  </si>
  <si>
    <t>Osakond</t>
  </si>
  <si>
    <t>Amet</t>
  </si>
  <si>
    <t>Osakond valemiga</t>
  </si>
  <si>
    <t>Finants</t>
  </si>
  <si>
    <t>Kristel Astok</t>
  </si>
  <si>
    <t>raamatupidaja</t>
  </si>
  <si>
    <t>Ene Burmeister</t>
  </si>
  <si>
    <t>Vilma Eesmaa</t>
  </si>
  <si>
    <t>Malle Kivioja</t>
  </si>
  <si>
    <t>juhataja</t>
  </si>
  <si>
    <t>Jaan Laubre</t>
  </si>
  <si>
    <t>Faina Lepp</t>
  </si>
  <si>
    <t>jurist</t>
  </si>
  <si>
    <t>Malle Ligi</t>
  </si>
  <si>
    <t>Evi Sarapik</t>
  </si>
  <si>
    <t>Katy Veesimaa</t>
  </si>
  <si>
    <t>sekretär</t>
  </si>
  <si>
    <t>Ladu</t>
  </si>
  <si>
    <t>Erki Arsenov</t>
  </si>
  <si>
    <t>komplekteerija</t>
  </si>
  <si>
    <t>Kaivo Berk</t>
  </si>
  <si>
    <t>tööline</t>
  </si>
  <si>
    <t>Meelis Kalju</t>
  </si>
  <si>
    <t>Einar Laanepõld</t>
  </si>
  <si>
    <t>Tiina Markus</t>
  </si>
  <si>
    <t>Reijo Meigas</t>
  </si>
  <si>
    <t>Anton Meister</t>
  </si>
  <si>
    <t>Selma Parre</t>
  </si>
  <si>
    <t>Airi Põld</t>
  </si>
  <si>
    <t>Karl Salu</t>
  </si>
  <si>
    <t>dispetšer</t>
  </si>
  <si>
    <t>Majandus</t>
  </si>
  <si>
    <t>Mirja Bergmann</t>
  </si>
  <si>
    <t>koristaja</t>
  </si>
  <si>
    <t>Laine Eek</t>
  </si>
  <si>
    <t>Mare Eesmaa</t>
  </si>
  <si>
    <t>Annika Paju</t>
  </si>
  <si>
    <t>Evelin Põld</t>
  </si>
  <si>
    <t>Aasa Randla</t>
  </si>
  <si>
    <t>Tiina Toomsalu</t>
  </si>
  <si>
    <t>Müük</t>
  </si>
  <si>
    <t>Helen Aigro</t>
  </si>
  <si>
    <t>Erika Bachmann</t>
  </si>
  <si>
    <t>müügijuht</t>
  </si>
  <si>
    <t>Ene Elmik</t>
  </si>
  <si>
    <t>Jana Kaal</t>
  </si>
  <si>
    <t>Erika Kasemets</t>
  </si>
  <si>
    <t>Faina Kukk</t>
  </si>
  <si>
    <t>Kristjan Mägi</t>
  </si>
  <si>
    <t>müügiesindaja</t>
  </si>
  <si>
    <t>Tarmo Müller</t>
  </si>
  <si>
    <t>Jaan Noormets</t>
  </si>
  <si>
    <t>Reijo Okspuu</t>
  </si>
  <si>
    <t>Hilja Raid</t>
  </si>
  <si>
    <t>Aare Raudsepp</t>
  </si>
  <si>
    <t>Erno Salumets</t>
  </si>
  <si>
    <t>Juulia Tubin</t>
  </si>
  <si>
    <t>Ost</t>
  </si>
  <si>
    <t>Maarja Ambros</t>
  </si>
  <si>
    <t>Aigi Härm</t>
  </si>
  <si>
    <t>Sirje Härm</t>
  </si>
  <si>
    <t>Aarne Mikson</t>
  </si>
  <si>
    <t>Valve Mäesalu</t>
  </si>
  <si>
    <t>Tootmine</t>
  </si>
  <si>
    <t>Karl Agur</t>
  </si>
  <si>
    <t>Erki Ainsaar</t>
  </si>
  <si>
    <t>lukksepp</t>
  </si>
  <si>
    <t>Reijo Bauman</t>
  </si>
  <si>
    <t>Olav Berk</t>
  </si>
  <si>
    <t>Erna Eek</t>
  </si>
  <si>
    <t>Einar Ehala</t>
  </si>
  <si>
    <t>treial</t>
  </si>
  <si>
    <t>Aadu Elson</t>
  </si>
  <si>
    <t>Marko Erikson</t>
  </si>
  <si>
    <t>meister</t>
  </si>
  <si>
    <t>Aadu Heinlo</t>
  </si>
  <si>
    <t>Leida Jaanus</t>
  </si>
  <si>
    <t>Kristjan Jürimäe</t>
  </si>
  <si>
    <t>Hendrik Kanter</t>
  </si>
  <si>
    <t>Andrus Koort</t>
  </si>
  <si>
    <t>Sirje Kreen</t>
  </si>
  <si>
    <t>Riho Kuusk</t>
  </si>
  <si>
    <t>Erki Lepiksoo</t>
  </si>
  <si>
    <t>Heli Lind</t>
  </si>
  <si>
    <t>Raivo Lokk</t>
  </si>
  <si>
    <t>Eino Luige</t>
  </si>
  <si>
    <t>Margus Maasalu</t>
  </si>
  <si>
    <t>Madis Maasalu</t>
  </si>
  <si>
    <t>Aare Marmor</t>
  </si>
  <si>
    <t>Kaivo Mets</t>
  </si>
  <si>
    <t>Kersti Miller</t>
  </si>
  <si>
    <t>Reijo Muld</t>
  </si>
  <si>
    <t>Reijo Müürsepp</t>
  </si>
  <si>
    <t>Arnold Norak</t>
  </si>
  <si>
    <t>Aarne Norak</t>
  </si>
  <si>
    <t>Hanno Pajusaar</t>
  </si>
  <si>
    <t>Eevald Parts</t>
  </si>
  <si>
    <t>Madis Paulus</t>
  </si>
  <si>
    <t>Meelis Petrov</t>
  </si>
  <si>
    <t>Irma Piirsalu</t>
  </si>
  <si>
    <t>Malle Põldmaa</t>
  </si>
  <si>
    <t>Kustav Salu</t>
  </si>
  <si>
    <t>Argo Salu</t>
  </si>
  <si>
    <t>Ahti Tubin</t>
  </si>
  <si>
    <t>Kaspar Veesimaa</t>
  </si>
  <si>
    <t>Arvi Väljas</t>
  </si>
  <si>
    <t>Transport</t>
  </si>
  <si>
    <t>Elvi Berk</t>
  </si>
  <si>
    <t>Priit Burmeister</t>
  </si>
  <si>
    <t>autojuht</t>
  </si>
  <si>
    <t>Ahto Danilov</t>
  </si>
  <si>
    <t>Jaan Kaasik</t>
  </si>
  <si>
    <t>Boris Küünemäe</t>
  </si>
  <si>
    <t>Aadu Malva</t>
  </si>
  <si>
    <t>Arnold Merilaid</t>
  </si>
  <si>
    <t>Paul Naaber</t>
  </si>
  <si>
    <t>Ando Nõmmik</t>
  </si>
  <si>
    <t>Kristiina Oks</t>
  </si>
  <si>
    <t>Aarne Oks</t>
  </si>
  <si>
    <t>Hanno Pedak</t>
  </si>
  <si>
    <t>Aadu Pulk</t>
  </si>
  <si>
    <t>valvur</t>
  </si>
  <si>
    <t>Tiina Rajamäe</t>
  </si>
  <si>
    <t>Margus Roosimägi</t>
  </si>
  <si>
    <t>1. Leida valemi abil iga haldusüksuse maakond (veerg D)</t>
  </si>
  <si>
    <t xml:space="preserve">2. Arendatud filtri (Advanced Filter) abil tekitada teine tabel, milles oleks kõikidel kirjetel sama struktuur: haldusüksus, rahvaarv, maakond, 
st. ei ole ilma rahvaarvuta ridu ja ridu "kokku" </t>
  </si>
  <si>
    <t>Rahvaarv</t>
  </si>
  <si>
    <t>Maakond valemiga</t>
  </si>
  <si>
    <t>HARJU MAAKOND</t>
  </si>
  <si>
    <t>Tallinn linn</t>
  </si>
  <si>
    <t>Keila linn</t>
  </si>
  <si>
    <t>Loksa linn</t>
  </si>
  <si>
    <t>Maardu linn</t>
  </si>
  <si>
    <t>Paldiski linn</t>
  </si>
  <si>
    <t>Saue linn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</si>
  <si>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</si>
  <si>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</si>
  <si>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</si>
  <si>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</si>
  <si>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</si>
  <si>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</si>
  <si>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</si>
  <si>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</si>
  <si>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</si>
  <si>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Nissi vald</t>
  </si>
  <si>
    <t>Padise vald</t>
  </si>
  <si>
    <t>Raasiku vald</t>
  </si>
  <si>
    <t>Rae vald</t>
  </si>
  <si>
    <t>Saku vald</t>
  </si>
  <si>
    <t>Saue vald</t>
  </si>
  <si>
    <t>Vasalemma vald</t>
  </si>
  <si>
    <t>Viimsi vald</t>
  </si>
  <si>
    <t>KOKKU</t>
  </si>
  <si>
    <t>HIIU MAAKOND</t>
  </si>
  <si>
    <t>Hiiu vald</t>
  </si>
  <si>
    <t>Emmaste vald</t>
  </si>
  <si>
    <t>Käina vald</t>
  </si>
  <si>
    <t>Pühalepa vald</t>
  </si>
  <si>
    <t>IDA-VIRU MAAKOND</t>
  </si>
  <si>
    <t>Kiviõli linn</t>
  </si>
  <si>
    <t>Kohtla-Järve linn</t>
  </si>
  <si>
    <t>Narva linn</t>
  </si>
  <si>
    <t>Narva-Jõesuu linn</t>
  </si>
  <si>
    <t>Sillamäe linn</t>
  </si>
  <si>
    <t>Alajõe vald</t>
  </si>
  <si>
    <t>Aseri vald</t>
  </si>
  <si>
    <t>Avinurme vald</t>
  </si>
  <si>
    <t>Iisaku vald</t>
  </si>
  <si>
    <t>Illuka vald</t>
  </si>
  <si>
    <t>Jõhvi vald</t>
  </si>
  <si>
    <t>Kohtla vald</t>
  </si>
  <si>
    <t>Kohtla-Nõmme vald</t>
  </si>
  <si>
    <t>Lohusuu vald</t>
  </si>
  <si>
    <t>Lüganuse vald</t>
  </si>
  <si>
    <t>Mäetaguse vald</t>
  </si>
  <si>
    <t>Sonda vald</t>
  </si>
  <si>
    <t>Toila vald</t>
  </si>
  <si>
    <t>Tudulinn vald</t>
  </si>
  <si>
    <t>Vaivara vald</t>
  </si>
  <si>
    <t>JÕGEVA MAAKOND</t>
  </si>
  <si>
    <t>Jõgeva linn</t>
  </si>
  <si>
    <t>Mustvee linn</t>
  </si>
  <si>
    <t>Põltsamaa linn</t>
  </si>
  <si>
    <t>Jõgeva vald</t>
  </si>
  <si>
    <t>Kasepää vald</t>
  </si>
  <si>
    <t>Pajusi vald</t>
  </si>
  <si>
    <t>Pala vald</t>
  </si>
  <si>
    <t>Palamuse vald</t>
  </si>
  <si>
    <t>Puurmani vald</t>
  </si>
  <si>
    <t>Põltsamaa vald</t>
  </si>
  <si>
    <t>Saare vald</t>
  </si>
  <si>
    <t>Tabivere vald</t>
  </si>
  <si>
    <t>Torma vald</t>
  </si>
  <si>
    <t>JÄRVA MAAKOND</t>
  </si>
  <si>
    <t>Paide linn</t>
  </si>
  <si>
    <t>Albu vald</t>
  </si>
  <si>
    <t>Ambla vald</t>
  </si>
  <si>
    <t>Imavere vald</t>
  </si>
  <si>
    <t>Järva-Jaani vald</t>
  </si>
  <si>
    <t>Kareda vald</t>
  </si>
  <si>
    <t>Koeru vald</t>
  </si>
  <si>
    <t>Koigi vald</t>
  </si>
  <si>
    <t>Paide vald</t>
  </si>
  <si>
    <t>Roosna-Alliku vald</t>
  </si>
  <si>
    <t>Türi vald</t>
  </si>
  <si>
    <t>Väätsa vald</t>
  </si>
  <si>
    <t>LÄÄNE MAAKOND</t>
  </si>
  <si>
    <t>Haapsalu linn</t>
  </si>
  <si>
    <t>Hanila vald</t>
  </si>
  <si>
    <t>Kullamaa vald</t>
  </si>
  <si>
    <t>Lihula vald</t>
  </si>
  <si>
    <t>Martna vald</t>
  </si>
  <si>
    <t>Noarootsi vald</t>
  </si>
  <si>
    <t>Nõva vald</t>
  </si>
  <si>
    <t>Lääne-Nigula vald</t>
  </si>
  <si>
    <t>Ridala vald</t>
  </si>
  <si>
    <t>Vormsi vald</t>
  </si>
  <si>
    <t>LÄÄNE-VIRU MAAKOND</t>
  </si>
  <si>
    <t>Kunda linn</t>
  </si>
  <si>
    <t>Rakvere linn</t>
  </si>
  <si>
    <t>Haljala vald</t>
  </si>
  <si>
    <t>Kadrina vald</t>
  </si>
  <si>
    <t>Laekvere vald</t>
  </si>
  <si>
    <t>Rakke vald</t>
  </si>
  <si>
    <t>Rakvere vald</t>
  </si>
  <si>
    <t>Rägavere vald</t>
  </si>
  <si>
    <t>Sõmeru vald</t>
  </si>
  <si>
    <t>Tamsalu vald</t>
  </si>
  <si>
    <t>Tapa vald</t>
  </si>
  <si>
    <t>Vihula vald</t>
  </si>
  <si>
    <t>Vinni vald</t>
  </si>
  <si>
    <t>Viru-Nigula vald</t>
  </si>
  <si>
    <t>Väike-Maarja vald</t>
  </si>
  <si>
    <t>PÕLVA MAAKOND</t>
  </si>
  <si>
    <t>Ahja vald</t>
  </si>
  <si>
    <t>Kanepi vald</t>
  </si>
  <si>
    <t>Kõlleste vald</t>
  </si>
  <si>
    <t>Laheda vald</t>
  </si>
  <si>
    <t>Mikitamäe vald</t>
  </si>
  <si>
    <t>Mooste vald</t>
  </si>
  <si>
    <t>Orava vald</t>
  </si>
  <si>
    <t>Põlva vald</t>
  </si>
  <si>
    <t>Räpina vald</t>
  </si>
  <si>
    <t>Valgjärve vald</t>
  </si>
  <si>
    <t>Vastse-Kuuste vald</t>
  </si>
  <si>
    <t>Veriora vald</t>
  </si>
  <si>
    <t>Värska vald</t>
  </si>
  <si>
    <t>PÄRNU MAAKOND</t>
  </si>
  <si>
    <t>Pärnu linn</t>
  </si>
  <si>
    <t>Sindi linn</t>
  </si>
  <si>
    <t>Are vald</t>
  </si>
  <si>
    <t>Audru vald</t>
  </si>
  <si>
    <t>Halinga vald</t>
  </si>
  <si>
    <t>Häädemeeste vald</t>
  </si>
  <si>
    <t>Kihnu vald</t>
  </si>
  <si>
    <t>Koonga vald</t>
  </si>
  <si>
    <t>Paikuse vald</t>
  </si>
  <si>
    <t>Saarde vald</t>
  </si>
  <si>
    <t>Sauga vald</t>
  </si>
  <si>
    <t>Surju vald</t>
  </si>
  <si>
    <t>Tahkuranna vald</t>
  </si>
  <si>
    <t>Tootsi vald</t>
  </si>
  <si>
    <t>Tori vald</t>
  </si>
  <si>
    <t>Tõstamaa vald</t>
  </si>
  <si>
    <t>Varbla vald</t>
  </si>
  <si>
    <t>Vändra alevi</t>
  </si>
  <si>
    <t>Vändra vald</t>
  </si>
  <si>
    <t>RAPLA MAAKOND</t>
  </si>
  <si>
    <t>Juuru vald</t>
  </si>
  <si>
    <t>Järvakandi vald</t>
  </si>
  <si>
    <t>Kaiu vald</t>
  </si>
  <si>
    <t>Kehtna vald</t>
  </si>
  <si>
    <t>Kohila vald</t>
  </si>
  <si>
    <t>Käru vald</t>
  </si>
  <si>
    <t>Märjamaa vald</t>
  </si>
  <si>
    <t>Raikküla vald</t>
  </si>
  <si>
    <t>Rapla vald</t>
  </si>
  <si>
    <t>Vigala vald</t>
  </si>
  <si>
    <t>SAARE MAAKOND</t>
  </si>
  <si>
    <t>Kuressaare linn</t>
  </si>
  <si>
    <t>Kihelkonna vald</t>
  </si>
  <si>
    <t>Laimjala vald</t>
  </si>
  <si>
    <t>Leisi vald</t>
  </si>
  <si>
    <t>Lääne-Saare vald</t>
  </si>
  <si>
    <t>Muhu vald</t>
  </si>
  <si>
    <t>Mustjala vald</t>
  </si>
  <si>
    <t>Orissaare vald</t>
  </si>
  <si>
    <t>Pihtla vald</t>
  </si>
  <si>
    <t>Pöide vald</t>
  </si>
  <si>
    <t>Ruhnu vald</t>
  </si>
  <si>
    <t>Salme vald</t>
  </si>
  <si>
    <t>Torgu vald</t>
  </si>
  <si>
    <t>Valjala vald</t>
  </si>
  <si>
    <t>TARTU MAAKOND</t>
  </si>
  <si>
    <t>Elva linn</t>
  </si>
  <si>
    <t>Kallaste linn</t>
  </si>
  <si>
    <t>Tartu linn</t>
  </si>
  <si>
    <t>Alatskivi vald</t>
  </si>
  <si>
    <t>Haaslava vald</t>
  </si>
  <si>
    <t>Kambja vald</t>
  </si>
  <si>
    <t>Konguta vald</t>
  </si>
  <si>
    <t>Laeva vald</t>
  </si>
  <si>
    <t>Luunja vald</t>
  </si>
  <si>
    <t>Meeksi vald</t>
  </si>
  <si>
    <t>Mäksa vald</t>
  </si>
  <si>
    <t>Nõo vald</t>
  </si>
  <si>
    <t>Peipsiääre vald</t>
  </si>
  <si>
    <t>Piirissaare vald</t>
  </si>
  <si>
    <t>Puhja vald</t>
  </si>
  <si>
    <t>Rannu vald</t>
  </si>
  <si>
    <t>Rõngu vald</t>
  </si>
  <si>
    <t>Tartu vald</t>
  </si>
  <si>
    <t>Tähtvere vald</t>
  </si>
  <si>
    <t>Vara vald</t>
  </si>
  <si>
    <t>Võnnu vald</t>
  </si>
  <si>
    <t>Ülenurme vald</t>
  </si>
  <si>
    <t>VALGA MAAKOND</t>
  </si>
  <si>
    <t>Tõrva linn</t>
  </si>
  <si>
    <t>Valga linn</t>
  </si>
  <si>
    <t>Helme vald</t>
  </si>
  <si>
    <t>Hummuli vald</t>
  </si>
  <si>
    <t>Karula vald</t>
  </si>
  <si>
    <t>Otepää vald</t>
  </si>
  <si>
    <t>Palupera vald</t>
  </si>
  <si>
    <t>Puka vald</t>
  </si>
  <si>
    <t>Põdrala vald</t>
  </si>
  <si>
    <t>Sangaste vald</t>
  </si>
  <si>
    <t>Taheva vald</t>
  </si>
  <si>
    <t>Tõlliste vald</t>
  </si>
  <si>
    <t>Õru vald</t>
  </si>
  <si>
    <t>VILJANDI MAAKOND</t>
  </si>
  <si>
    <t>Mõisaküla linn</t>
  </si>
  <si>
    <t>Viljandi linn</t>
  </si>
  <si>
    <t>Võhma linn</t>
  </si>
  <si>
    <t>Abja vald</t>
  </si>
  <si>
    <t>Halliste vald</t>
  </si>
  <si>
    <t>Karksi vald</t>
  </si>
  <si>
    <t>Kolga-Jaani vald</t>
  </si>
  <si>
    <t>Kõo vald</t>
  </si>
  <si>
    <t>Kõpu vald</t>
  </si>
  <si>
    <t>Suure-Jaani vald</t>
  </si>
  <si>
    <t>Tarvastu vald</t>
  </si>
  <si>
    <t>Viljandi vald</t>
  </si>
  <si>
    <t>VÕRU MAAKOND</t>
  </si>
  <si>
    <t>Võru linn</t>
  </si>
  <si>
    <t>Antsla vald</t>
  </si>
  <si>
    <t>Haanja vald</t>
  </si>
  <si>
    <t>Lasva vald</t>
  </si>
  <si>
    <t>Meremäe vald</t>
  </si>
  <si>
    <t>Misso vald</t>
  </si>
  <si>
    <t>Mõniste vald</t>
  </si>
  <si>
    <t>Rõuge vald</t>
  </si>
  <si>
    <t>Sõmerpalu vald</t>
  </si>
  <si>
    <t>Urvaste vald</t>
  </si>
  <si>
    <t>Varstu vald</t>
  </si>
  <si>
    <t>Vastseliina vald</t>
  </si>
  <si>
    <t>Võru vald</t>
  </si>
  <si>
    <t>KÕIK KOKKU</t>
  </si>
  <si>
    <t>Leida valemi abil igale reale liik (juurviljad, puuviljad, marjad)</t>
  </si>
  <si>
    <t>2. Arendatud filtri (Advanced Filter) abil tekitada teine tabel, milles on veerud aiasaadus ja liik ning ei ole enam ridu, kus aiasaaduse veerus on liik</t>
  </si>
  <si>
    <t>Aiasaadus</t>
  </si>
  <si>
    <t>Liik valemiga</t>
  </si>
  <si>
    <t>Juurviljad</t>
  </si>
  <si>
    <t>kapsas</t>
  </si>
  <si>
    <t>porgand</t>
  </si>
  <si>
    <t>kartul</t>
  </si>
  <si>
    <t>sibul</t>
  </si>
  <si>
    <t>Puuviljad</t>
  </si>
  <si>
    <t>õun</t>
  </si>
  <si>
    <t>pirn</t>
  </si>
  <si>
    <t>kirss</t>
  </si>
  <si>
    <t>ploom</t>
  </si>
  <si>
    <t>Marjad</t>
  </si>
  <si>
    <t>maasikas</t>
  </si>
  <si>
    <t>karusmari</t>
  </si>
  <si>
    <t>vaarikas</t>
  </si>
  <si>
    <t>mustsõstar</t>
  </si>
  <si>
    <t>Koostada selle tabeli andmete alusel liigendtabelid:</t>
  </si>
  <si>
    <t>1. Osakondade palkade summa, keskmine ja standardhälve (stdevp)</t>
  </si>
  <si>
    <t>2. Ametite palkade ja vanuste keskmised ja standardhälbed</t>
  </si>
  <si>
    <t>Proovide nende andmete peal ka muid väljavõtete ja kokkuvõtete võimalusi. Kindlasti ka vahekokkuvõtteid (subtotal)</t>
  </si>
  <si>
    <t>mees</t>
  </si>
  <si>
    <t>naine</t>
  </si>
  <si>
    <t>Kas eelmises</t>
  </si>
  <si>
    <t>Jaak Aab</t>
  </si>
  <si>
    <t>Annely Akkermann</t>
  </si>
  <si>
    <t>Anti Allas</t>
  </si>
  <si>
    <t>Arvo Aller</t>
  </si>
  <si>
    <t>Vladimir Arhipov</t>
  </si>
  <si>
    <t>Vadim Belobrovtsev</t>
  </si>
  <si>
    <t>Enn Eesmaa</t>
  </si>
  <si>
    <t>Rain Epler</t>
  </si>
  <si>
    <t>Hele Everaus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</si>
  <si>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</si>
  <si>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</si>
  <si>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</si>
  <si>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</si>
  <si>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</si>
  <si>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</si>
  <si>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</si>
  <si>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</si>
  <si>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</si>
  <si>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</si>
  <si>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Jüri Jaanson</t>
  </si>
  <si>
    <t>Aleksei Jevgrafov</t>
  </si>
  <si>
    <t>Karmen Joller</t>
  </si>
  <si>
    <t>Maria Jufereva-Skuratovski</t>
  </si>
  <si>
    <t>Mario Kadastik</t>
  </si>
  <si>
    <t>Raimond Kaljulaid</t>
  </si>
  <si>
    <t>Madis Kallas</t>
  </si>
  <si>
    <t>Jaanus Karilaid</t>
  </si>
  <si>
    <t>Ester Karuse</t>
  </si>
  <si>
    <t>Liina Kersna</t>
  </si>
  <si>
    <t>Tanel Kiik</t>
  </si>
  <si>
    <t>Meelis Kiili</t>
  </si>
  <si>
    <t>Kert Kingo</t>
  </si>
  <si>
    <t>Signe Kivi</t>
  </si>
  <si>
    <t>Ando Kiviberg</t>
  </si>
  <si>
    <t>Toomas Kivimägi</t>
  </si>
  <si>
    <t>Mait Klaassen</t>
  </si>
  <si>
    <t>Aivar Kokk</t>
  </si>
  <si>
    <t>Rene Kokk</t>
  </si>
  <si>
    <t>Andrei Korobeinik</t>
  </si>
  <si>
    <t>Anastassia Kovalenko-Kõlvart</t>
  </si>
  <si>
    <t>Eerik-Niiles Kross</t>
  </si>
  <si>
    <t>Urmas Kruuse</t>
  </si>
  <si>
    <t>Leo Kunnas</t>
  </si>
  <si>
    <t>Katrin Kuusemäe</t>
  </si>
  <si>
    <t>Helmen Kütt</t>
  </si>
  <si>
    <t>Kalle Laanet</t>
  </si>
  <si>
    <t>Lauri Laats</t>
  </si>
  <si>
    <t>Hanah Lahe</t>
  </si>
  <si>
    <t>Alar Laneman</t>
  </si>
  <si>
    <t>Maris Lauri</t>
  </si>
  <si>
    <t>Mihkel Lees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</si>
  <si>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</si>
  <si>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</si>
  <si>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</si>
  <si>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</si>
  <si>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</si>
  <si>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</si>
  <si>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</si>
  <si>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</si>
  <si>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Tõnis Mölder</t>
  </si>
  <si>
    <t>Eduard Odinets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</si>
  <si>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</si>
  <si>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</si>
  <si>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</si>
  <si>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</si>
  <si>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</si>
  <si>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</si>
  <si>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</si>
  <si>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</si>
  <si>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Reili Rand</t>
  </si>
  <si>
    <t>Valdo Randpere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</si>
  <si>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</si>
  <si>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</si>
  <si>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</si>
  <si>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</si>
  <si>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</si>
  <si>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</si>
  <si>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</si>
  <si>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</si>
  <si>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</si>
  <si>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</si>
  <si>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</si>
  <si>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</si>
  <si>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</si>
  <si>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Andres Sutt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</si>
  <si>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</si>
  <si>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</si>
  <si>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</si>
  <si>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</si>
  <si>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</si>
  <si>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</si>
  <si>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</si>
  <si>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Hendrik-Johannes Terras</t>
  </si>
  <si>
    <t>Urve Tiidus</t>
  </si>
  <si>
    <t>Madis Timpson</t>
  </si>
  <si>
    <t>Vilja Toomast</t>
  </si>
  <si>
    <t>Aleksandr Tšaplõgin</t>
  </si>
  <si>
    <t>Toomas Uibo</t>
  </si>
  <si>
    <t>Kristo-Enn Vaga</t>
  </si>
  <si>
    <t>Jaak Valge</t>
  </si>
  <si>
    <t>Varro Vooglaid</t>
  </si>
  <si>
    <t>Mart Võrklaev</t>
  </si>
  <si>
    <t>Klass</t>
  </si>
  <si>
    <t>*</t>
  </si>
  <si>
    <t>&lt;&gt;*klass</t>
  </si>
  <si>
    <t>Eesnimi</t>
  </si>
  <si>
    <t>Perenimi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</si>
  <si>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</si>
  <si>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</si>
  <si>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</si>
  <si>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</si>
  <si>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</si>
  <si>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</si>
  <si>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</si>
  <si>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</si>
  <si>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</si>
  <si>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</si>
  <si>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</si>
  <si>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</si>
  <si>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</si>
  <si>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</si>
  <si>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</si>
  <si>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</si>
  <si>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</si>
  <si>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</si>
  <si>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</si>
  <si>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</si>
  <si>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</si>
  <si>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</si>
  <si>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</si>
  <si>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</si>
  <si>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</si>
  <si>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</si>
  <si>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</si>
  <si>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</si>
  <si>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</si>
  <si>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</si>
  <si>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</si>
  <si>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</si>
  <si>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</si>
  <si>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</si>
  <si>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</si>
  <si>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</si>
  <si>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</si>
  <si>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</si>
  <si>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</si>
  <si>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</si>
  <si>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</si>
  <si>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</si>
  <si>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</si>
  <si>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</si>
  <si>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</si>
  <si>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</si>
  <si>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</si>
  <si>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</si>
  <si>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</si>
  <si>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</si>
  <si>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</si>
  <si>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</si>
  <si>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</si>
  <si>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</si>
  <si>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</si>
  <si>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</si>
  <si>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</si>
  <si>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</si>
  <si>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</si>
  <si>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</si>
  <si>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</si>
  <si>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</si>
  <si>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</si>
  <si>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</si>
  <si>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</si>
  <si>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</si>
  <si>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</si>
  <si>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</si>
  <si>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</si>
  <si>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</si>
  <si>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</si>
  <si>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</si>
  <si>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</si>
  <si>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</si>
  <si>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</si>
  <si>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</si>
  <si>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</si>
  <si>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</si>
  <si>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</si>
  <si>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</si>
  <si>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</si>
  <si>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</si>
  <si>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</si>
  <si>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</si>
  <si>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</si>
  <si>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</si>
  <si>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</si>
  <si>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</si>
  <si>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</si>
  <si>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</si>
  <si>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</si>
  <si>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</si>
  <si>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</si>
  <si>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</si>
  <si>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</si>
  <si>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</si>
  <si>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</si>
  <si>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</si>
  <si>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</si>
  <si>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</si>
  <si>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</si>
  <si>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</si>
  <si>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</si>
  <si>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</si>
  <si>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</si>
  <si>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</si>
  <si>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</si>
  <si>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</si>
  <si>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</si>
  <si>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</si>
  <si>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</si>
  <si>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</si>
  <si>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</si>
  <si>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</si>
  <si>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</si>
  <si>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</si>
  <si>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</si>
  <si>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</si>
  <si>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</si>
  <si>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</si>
  <si>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</si>
  <si>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</si>
  <si>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</si>
  <si>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</si>
  <si>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</si>
  <si>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</si>
  <si>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</si>
  <si>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</si>
  <si>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</si>
  <si>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</si>
  <si>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</si>
  <si>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</si>
  <si>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</si>
  <si>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</si>
  <si>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</si>
  <si>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</si>
  <si>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</si>
  <si>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</si>
  <si>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</si>
  <si>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</si>
  <si>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</si>
  <si>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</si>
  <si>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</si>
  <si>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</si>
  <si>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</si>
  <si>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</si>
  <si>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</si>
  <si>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</si>
  <si>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</si>
  <si>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</si>
  <si>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</si>
  <si>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</si>
  <si>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</si>
  <si>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</si>
  <si>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</si>
  <si>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</si>
  <si>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</si>
  <si>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</si>
  <si>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</si>
  <si>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</si>
  <si>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</si>
  <si>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</si>
  <si>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</si>
  <si>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</si>
  <si>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</si>
  <si>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</si>
  <si>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</si>
  <si>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</si>
  <si>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</si>
  <si>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</si>
  <si>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</si>
  <si>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</si>
  <si>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</si>
  <si>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</si>
  <si>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</si>
  <si>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</si>
  <si>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</si>
  <si>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</si>
  <si>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</si>
  <si>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</si>
  <si>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</si>
  <si>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</si>
  <si>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</si>
  <si>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</si>
  <si>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</si>
  <si>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</si>
  <si>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</si>
  <si>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</si>
  <si>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</si>
  <si>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</si>
  <si>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</si>
  <si>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</si>
  <si>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</si>
  <si>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</si>
  <si>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</si>
  <si>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</si>
  <si>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</si>
  <si>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</si>
  <si>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</si>
  <si>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</si>
  <si>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</si>
  <si>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</si>
  <si>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</si>
  <si>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</si>
  <si>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</si>
  <si>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</si>
  <si>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</si>
  <si>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</si>
  <si>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</si>
  <si>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</si>
  <si>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</si>
  <si>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</si>
  <si>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</si>
  <si>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</si>
  <si>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</si>
  <si>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</si>
  <si>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</si>
  <si>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</si>
  <si>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</si>
  <si>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</si>
  <si>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</si>
  <si>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</si>
  <si>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</si>
  <si>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</si>
  <si>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</si>
  <si>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</si>
  <si>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</si>
  <si>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Row Labels</t>
  </si>
  <si>
    <t>Grand Total</t>
  </si>
  <si>
    <t>Count of Nimi</t>
  </si>
  <si>
    <t>Mitu</t>
  </si>
  <si>
    <t>Õpilasi</t>
  </si>
  <si>
    <t>Sünniaasta</t>
  </si>
  <si>
    <t>Annemai</t>
  </si>
  <si>
    <t>Aleksandr</t>
  </si>
  <si>
    <t>Georg</t>
  </si>
  <si>
    <t>Pirjo</t>
  </si>
  <si>
    <t>Tõnu</t>
  </si>
  <si>
    <t>Reeli</t>
  </si>
  <si>
    <t>Kristina</t>
  </si>
  <si>
    <t>Kristjan</t>
  </si>
  <si>
    <t>Leo</t>
  </si>
  <si>
    <t>Jaanika</t>
  </si>
  <si>
    <t>Sirje</t>
  </si>
  <si>
    <t>Krista</t>
  </si>
  <si>
    <t>Kristo</t>
  </si>
  <si>
    <t>Grand Count</t>
  </si>
  <si>
    <t>Virve Count</t>
  </si>
  <si>
    <t>Veiko Count</t>
  </si>
  <si>
    <t>Urmas Count</t>
  </si>
  <si>
    <t>Uljana Count</t>
  </si>
  <si>
    <t>Tõnu Count</t>
  </si>
  <si>
    <t>Toomas Count</t>
  </si>
  <si>
    <t>Tiina Count</t>
  </si>
  <si>
    <t>Tiia Count</t>
  </si>
  <si>
    <t>Tatjana Count</t>
  </si>
  <si>
    <t>Tarvo Count</t>
  </si>
  <si>
    <t>Tanel Count</t>
  </si>
  <si>
    <t>Taivo Count</t>
  </si>
  <si>
    <t>Sirli Count</t>
  </si>
  <si>
    <t>Sirje Count</t>
  </si>
  <si>
    <t>Siina Count</t>
  </si>
  <si>
    <t>Sigrid Count</t>
  </si>
  <si>
    <t>Signe Count</t>
  </si>
  <si>
    <t>Risto Count</t>
  </si>
  <si>
    <t>Riina Count</t>
  </si>
  <si>
    <t>Rein Count</t>
  </si>
  <si>
    <t>Reeli Count</t>
  </si>
  <si>
    <t>Rain Count</t>
  </si>
  <si>
    <t>Priit Count</t>
  </si>
  <si>
    <t>Pirjo Count</t>
  </si>
  <si>
    <t>Oliver Count</t>
  </si>
  <si>
    <t>Olga Count</t>
  </si>
  <si>
    <t>Natalja Count</t>
  </si>
  <si>
    <t>Naima Count</t>
  </si>
  <si>
    <t>Mihhail Count</t>
  </si>
  <si>
    <t>Martin Count</t>
  </si>
  <si>
    <t>Mart Count</t>
  </si>
  <si>
    <t>Marju Count</t>
  </si>
  <si>
    <t>Marina Count</t>
  </si>
  <si>
    <t>Marika Count</t>
  </si>
  <si>
    <t>Maria Count</t>
  </si>
  <si>
    <t>Maret Count</t>
  </si>
  <si>
    <t>Marek Count</t>
  </si>
  <si>
    <t>Mailis Count</t>
  </si>
  <si>
    <t>Maili Count</t>
  </si>
  <si>
    <t>Madis Count</t>
  </si>
  <si>
    <t>Leo Count</t>
  </si>
  <si>
    <t>Lembit Count</t>
  </si>
  <si>
    <t>Lea Count</t>
  </si>
  <si>
    <t>Külli Count</t>
  </si>
  <si>
    <t>Käthy Count</t>
  </si>
  <si>
    <t>Kristo Count</t>
  </si>
  <si>
    <t>Kristjan Count</t>
  </si>
  <si>
    <t>Kristina Count</t>
  </si>
  <si>
    <t>Kristel Count</t>
  </si>
  <si>
    <t>Krista Count</t>
  </si>
  <si>
    <t>Kati Count</t>
  </si>
  <si>
    <t>Kaspar Count</t>
  </si>
  <si>
    <t>Karin Count</t>
  </si>
  <si>
    <t>Kalmer Count</t>
  </si>
  <si>
    <t>Kairi Count</t>
  </si>
  <si>
    <t>Kaimo Count</t>
  </si>
  <si>
    <t>Kaie Count</t>
  </si>
  <si>
    <t>Jüri Count</t>
  </si>
  <si>
    <t>Jana Count</t>
  </si>
  <si>
    <t>Jako Count</t>
  </si>
  <si>
    <t>Jaanika Count</t>
  </si>
  <si>
    <t>Jaan Count</t>
  </si>
  <si>
    <t>Jaagup Count</t>
  </si>
  <si>
    <t>Ivo Count</t>
  </si>
  <si>
    <t>Ivar Count</t>
  </si>
  <si>
    <t>Ivan Count</t>
  </si>
  <si>
    <t>Indrek Count</t>
  </si>
  <si>
    <t>Henn Count</t>
  </si>
  <si>
    <t>Hannes Count</t>
  </si>
  <si>
    <t>Gert Count</t>
  </si>
  <si>
    <t>Georg Count</t>
  </si>
  <si>
    <t>Erkki Count</t>
  </si>
  <si>
    <t>Erge Count</t>
  </si>
  <si>
    <t>Eneli Count</t>
  </si>
  <si>
    <t>Endrik Count</t>
  </si>
  <si>
    <t>Elisabeth Count</t>
  </si>
  <si>
    <t>Eleri Count</t>
  </si>
  <si>
    <t>Egert Count</t>
  </si>
  <si>
    <t>Dmitri Count</t>
  </si>
  <si>
    <t>Ave Count</t>
  </si>
  <si>
    <t>Argo Count</t>
  </si>
  <si>
    <t>Annemai Count</t>
  </si>
  <si>
    <t>Anne Count</t>
  </si>
  <si>
    <t>Anna Count</t>
  </si>
  <si>
    <t>Angelika Count</t>
  </si>
  <si>
    <t>Andrus Count</t>
  </si>
  <si>
    <t>Andres Count</t>
  </si>
  <si>
    <t>Allan Count</t>
  </si>
  <si>
    <t>Aleksandr Count</t>
  </si>
  <si>
    <t>Aivar Count</t>
  </si>
  <si>
    <t>Aire Count</t>
  </si>
  <si>
    <t>Aini Count</t>
  </si>
  <si>
    <t>Ahti Count</t>
  </si>
  <si>
    <t>Sum of Makstud</t>
  </si>
  <si>
    <t>Summa</t>
  </si>
  <si>
    <t>Keskmine</t>
  </si>
  <si>
    <t>Sum of Makstud5</t>
  </si>
  <si>
    <t>Sum of Makstud6</t>
  </si>
  <si>
    <t>Kumulatiivsed summad</t>
  </si>
  <si>
    <t>Protsent kogusummast</t>
  </si>
  <si>
    <t>Erinevus eelnevast</t>
  </si>
  <si>
    <t>Muutuse protsent eelnevast</t>
  </si>
  <si>
    <t>Details for Mitu - Kuu: Juuni</t>
  </si>
  <si>
    <t>Column Labels</t>
  </si>
  <si>
    <t>Count of Kuu</t>
  </si>
  <si>
    <t>0-199</t>
  </si>
  <si>
    <t>200-399</t>
  </si>
  <si>
    <t>400-599</t>
  </si>
  <si>
    <t>600-799</t>
  </si>
  <si>
    <t>800-999</t>
  </si>
  <si>
    <t>1000-1199</t>
  </si>
  <si>
    <t>1200-1399</t>
  </si>
  <si>
    <t>1400-1599</t>
  </si>
  <si>
    <t>1600-1799</t>
  </si>
  <si>
    <t>makstud</t>
  </si>
  <si>
    <t>0 .. 200</t>
  </si>
  <si>
    <t>1000 .. 1500</t>
  </si>
  <si>
    <t>1500 .. 2000</t>
  </si>
  <si>
    <t>200 .. 400</t>
  </si>
  <si>
    <t xml:space="preserve">2000 .. </t>
  </si>
  <si>
    <t>400 .. 600</t>
  </si>
  <si>
    <t>600 .. 800</t>
  </si>
  <si>
    <t>800 .. 1000</t>
  </si>
  <si>
    <t>1800-2000</t>
  </si>
  <si>
    <t>&gt;2000</t>
  </si>
  <si>
    <t>3</t>
  </si>
  <si>
    <t>4</t>
  </si>
  <si>
    <t>Average of Makstud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</si>
  <si>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</si>
  <si>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</si>
  <si>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</si>
  <si>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</si>
  <si>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</si>
  <si>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</si>
  <si>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</si>
  <si>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</si>
  <si>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</si>
  <si>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</si>
  <si>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</si>
  <si>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</si>
  <si>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</si>
  <si>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</si>
  <si>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</si>
  <si>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</si>
  <si>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</si>
  <si>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</si>
  <si>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</si>
  <si>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</si>
  <si>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</si>
  <si>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</si>
  <si>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</si>
  <si>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</si>
  <si>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</si>
  <si>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</si>
  <si>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</si>
  <si>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</si>
  <si>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</si>
  <si>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</si>
  <si>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</si>
  <si>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</si>
  <si>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</si>
  <si>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</si>
  <si>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</si>
  <si>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</si>
  <si>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</si>
  <si>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</si>
  <si>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</si>
  <si>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</si>
  <si>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</si>
  <si>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</si>
  <si>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</si>
  <si>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</si>
  <si>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</si>
  <si>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</si>
  <si>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</si>
  <si>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</si>
  <si>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</si>
  <si>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</si>
  <si>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</si>
  <si>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</si>
  <si>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Details for Count of Nimi - Months (Sünniaeg):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</si>
</sst>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2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Liberation Sans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3" fillId="0" borderId="0"/>
  </cellStyleXfs>
  <cellXfs count="79">
    <xf numFmtId="0" fontId="0" fillId="0" borderId="0" xfId="0"/>
    <xf numFmtId="0" fontId="4" fillId="2" borderId="1" xfId="1" applyFill="1" applyBorder="1" applyAlignment="1">
      <alignment horizontal="center"/>
    </xf>
    <xf numFmtId="0" fontId="4" fillId="0" borderId="0" xfId="1"/>
    <xf numFmtId="0" fontId="4" fillId="0" borderId="0" xfId="1" applyAlignment="1">
      <alignment horizontal="left"/>
    </xf>
    <xf numFmtId="0" fontId="5" fillId="0" borderId="0" xfId="0" applyFont="1"/>
    <xf numFmtId="0" fontId="6" fillId="0" borderId="0" xfId="2"/>
    <xf numFmtId="0" fontId="7" fillId="0" borderId="0" xfId="2" applyFont="1"/>
    <xf numFmtId="0" fontId="6" fillId="0" borderId="0" xfId="2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6" fillId="0" borderId="0" xfId="2" applyNumberFormat="1" applyAlignment="1">
      <alignment horizontal="center"/>
    </xf>
    <xf numFmtId="3" fontId="7" fillId="0" borderId="0" xfId="2" applyNumberFormat="1" applyFont="1" applyAlignment="1">
      <alignment horizontal="center"/>
    </xf>
    <xf numFmtId="3" fontId="6" fillId="0" borderId="0" xfId="2" applyNumberFormat="1"/>
    <xf numFmtId="0" fontId="10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Border="1"/>
    <xf numFmtId="0" fontId="6" fillId="0" borderId="9" xfId="2" applyBorder="1" applyAlignment="1">
      <alignment horizontal="center"/>
    </xf>
    <xf numFmtId="0" fontId="6" fillId="0" borderId="9" xfId="2" applyBorder="1"/>
    <xf numFmtId="0" fontId="6" fillId="0" borderId="10" xfId="2" applyBorder="1"/>
    <xf numFmtId="0" fontId="6" fillId="0" borderId="11" xfId="2" applyBorder="1" applyAlignment="1">
      <alignment horizontal="center"/>
    </xf>
    <xf numFmtId="0" fontId="6" fillId="0" borderId="12" xfId="2" applyBorder="1"/>
    <xf numFmtId="0" fontId="6" fillId="0" borderId="13" xfId="2" applyBorder="1" applyAlignment="1">
      <alignment horizontal="center"/>
    </xf>
    <xf numFmtId="0" fontId="6" fillId="0" borderId="14" xfId="2" applyBorder="1"/>
    <xf numFmtId="0" fontId="6" fillId="0" borderId="15" xfId="2" applyBorder="1" applyAlignment="1">
      <alignment horizontal="center"/>
    </xf>
    <xf numFmtId="0" fontId="6" fillId="0" borderId="15" xfId="2" applyBorder="1"/>
    <xf numFmtId="0" fontId="6" fillId="0" borderId="16" xfId="2" applyBorder="1"/>
    <xf numFmtId="0" fontId="6" fillId="0" borderId="17" xfId="2" applyBorder="1" applyAlignment="1">
      <alignment horizontal="center"/>
    </xf>
    <xf numFmtId="0" fontId="6" fillId="0" borderId="18" xfId="2" applyBorder="1"/>
    <xf numFmtId="0" fontId="6" fillId="0" borderId="19" xfId="2" applyBorder="1" applyAlignment="1">
      <alignment horizontal="center"/>
    </xf>
    <xf numFmtId="0" fontId="6" fillId="0" borderId="20" xfId="2" applyBorder="1" applyAlignment="1">
      <alignment horizontal="center"/>
    </xf>
    <xf numFmtId="0" fontId="6" fillId="0" borderId="20" xfId="2" applyBorder="1"/>
    <xf numFmtId="0" fontId="3" fillId="0" borderId="0" xfId="3"/>
    <xf numFmtId="0" fontId="12" fillId="3" borderId="12" xfId="3" applyFont="1" applyFill="1" applyBorder="1" applyAlignment="1">
      <alignment horizontal="left" wrapText="1"/>
    </xf>
    <xf numFmtId="0" fontId="12" fillId="3" borderId="12" xfId="3" applyFont="1" applyFill="1" applyBorder="1" applyAlignment="1">
      <alignment wrapText="1"/>
    </xf>
    <xf numFmtId="3" fontId="12" fillId="3" borderId="12" xfId="3" applyNumberFormat="1" applyFont="1" applyFill="1" applyBorder="1" applyAlignment="1">
      <alignment horizontal="right" wrapText="1"/>
    </xf>
    <xf numFmtId="1" fontId="3" fillId="0" borderId="12" xfId="3" applyNumberFormat="1" applyBorder="1" applyAlignment="1">
      <alignment horizontal="left"/>
    </xf>
    <xf numFmtId="0" fontId="3" fillId="0" borderId="12" xfId="3" applyBorder="1"/>
    <xf numFmtId="3" fontId="3" fillId="0" borderId="12" xfId="3" applyNumberFormat="1" applyBorder="1" applyAlignment="1">
      <alignment horizontal="right"/>
    </xf>
    <xf numFmtId="0" fontId="3" fillId="0" borderId="12" xfId="3" applyBorder="1" applyAlignment="1">
      <alignment horizontal="left"/>
    </xf>
    <xf numFmtId="0" fontId="13" fillId="0" borderId="12" xfId="3" applyFont="1" applyBorder="1"/>
    <xf numFmtId="0" fontId="14" fillId="0" borderId="12" xfId="3" applyFont="1" applyBorder="1" applyAlignment="1">
      <alignment vertical="center" wrapText="1"/>
    </xf>
    <xf numFmtId="0" fontId="3" fillId="0" borderId="12" xfId="3" applyBorder="1" applyAlignment="1">
      <alignment vertical="center" wrapText="1"/>
    </xf>
    <xf numFmtId="0" fontId="15" fillId="0" borderId="12" xfId="3" applyFont="1" applyBorder="1" applyAlignment="1">
      <alignment vertical="center" wrapText="1"/>
    </xf>
    <xf numFmtId="0" fontId="16" fillId="0" borderId="12" xfId="3" applyFont="1" applyBorder="1" applyAlignment="1">
      <alignment horizontal="right" vertical="center" wrapText="1"/>
    </xf>
    <xf numFmtId="0" fontId="16" fillId="0" borderId="12" xfId="3" applyFont="1" applyBorder="1" applyAlignment="1">
      <alignment vertical="center" wrapText="1"/>
    </xf>
    <xf numFmtId="0" fontId="17" fillId="0" borderId="12" xfId="3" applyFont="1" applyBorder="1" applyAlignment="1">
      <alignment vertical="center" wrapText="1"/>
    </xf>
    <xf numFmtId="0" fontId="11" fillId="0" borderId="12" xfId="3" applyFont="1" applyBorder="1"/>
    <xf numFmtId="0" fontId="18" fillId="0" borderId="12" xfId="3" applyFont="1" applyBorder="1" applyAlignment="1">
      <alignment vertical="center"/>
    </xf>
    <xf numFmtId="0" fontId="18" fillId="0" borderId="12" xfId="3" applyFont="1" applyBorder="1" applyAlignment="1">
      <alignment horizontal="justify" vertical="center"/>
    </xf>
    <xf numFmtId="0" fontId="12" fillId="3" borderId="12" xfId="3" applyFont="1" applyFill="1" applyBorder="1" applyAlignment="1">
      <alignment horizontal="center" wrapText="1"/>
    </xf>
    <xf numFmtId="0" fontId="3" fillId="0" borderId="12" xfId="3" applyBorder="1" applyAlignment="1">
      <alignment horizontal="center"/>
    </xf>
    <xf numFmtId="14" fontId="3" fillId="0" borderId="12" xfId="3" applyNumberFormat="1" applyBorder="1" applyAlignment="1">
      <alignment horizontal="center"/>
    </xf>
    <xf numFmtId="0" fontId="11" fillId="0" borderId="12" xfId="0" applyFont="1" applyBorder="1"/>
    <xf numFmtId="0" fontId="2" fillId="0" borderId="12" xfId="0" applyFont="1" applyBorder="1"/>
    <xf numFmtId="0" fontId="3" fillId="0" borderId="0" xfId="3" applyAlignment="1">
      <alignment wrapText="1"/>
    </xf>
    <xf numFmtId="0" fontId="1" fillId="0" borderId="0" xfId="1" applyFont="1"/>
    <xf numFmtId="0" fontId="19" fillId="0" borderId="0" xfId="1" applyFont="1"/>
    <xf numFmtId="0" fontId="4" fillId="2" borderId="12" xfId="1" applyFill="1" applyBorder="1" applyAlignment="1">
      <alignment horizontal="center"/>
    </xf>
    <xf numFmtId="0" fontId="1" fillId="0" borderId="1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0" xfId="2" applyFont="1"/>
    <xf numFmtId="0" fontId="6" fillId="0" borderId="0" xfId="2" applyNumberFormat="1"/>
    <xf numFmtId="0" fontId="7" fillId="0" borderId="0" xfId="2" applyNumberFormat="1" applyFont="1"/>
    <xf numFmtId="3" fontId="0" fillId="0" borderId="0" xfId="0" applyNumberFormat="1"/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3" fontId="0" fillId="0" borderId="0" xfId="0" applyNumberFormat="1" applyAlignment="1">
      <alignment horizontal="left"/>
    </xf>
    <xf numFmtId="0" fontId="21" fillId="0" borderId="0" xfId="2" applyFont="1"/>
    <xf numFmtId="14" fontId="0" fillId="0" borderId="0" xfId="0" applyNumberFormat="1"/>
  </cellXfs>
  <cellStyles count="4">
    <cellStyle name="Normal" xfId="0" builtinId="0"/>
    <cellStyle name="Normal 2" xfId="1" xr:uid="{4C1D9A71-8545-462F-A377-A1C4A99F483A}"/>
    <cellStyle name="Normal 3" xfId="2" xr:uid="{DB6CBFC9-19DC-4BD5-A2C4-636A6F660CCA}"/>
    <cellStyle name="Normal 4" xfId="3" xr:uid="{A04C0E11-EAC4-41FB-8888-0393DC420A5D}"/>
  </cellStyles>
  <dxfs count="9">
    <dxf>
      <numFmt numFmtId="19" formatCode="dd/mm/yyyy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[Harjutus06_IABB21.xlsx]Sheet1!PivotTable4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Sheet1!$G$4:$G$14</c:f>
              <c:strCache>
                <c:ptCount val="10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</c:strCache>
            </c:strRef>
          </c:cat>
          <c:val>
            <c:numRef>
              <c:f>Sheet1!$H$4:$H$14</c:f>
              <c:numCache>
                <c:formatCode>#,##0</c:formatCode>
                <c:ptCount val="10"/>
                <c:pt idx="0">
                  <c:v>109941</c:v>
                </c:pt>
                <c:pt idx="1">
                  <c:v>106380</c:v>
                </c:pt>
                <c:pt idx="2">
                  <c:v>111377</c:v>
                </c:pt>
                <c:pt idx="3">
                  <c:v>107393</c:v>
                </c:pt>
                <c:pt idx="4">
                  <c:v>111596</c:v>
                </c:pt>
                <c:pt idx="5">
                  <c:v>82442</c:v>
                </c:pt>
                <c:pt idx="6">
                  <c:v>76057</c:v>
                </c:pt>
                <c:pt idx="7">
                  <c:v>84285</c:v>
                </c:pt>
                <c:pt idx="8">
                  <c:v>102507</c:v>
                </c:pt>
                <c:pt idx="9">
                  <c:v>100178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A-47A9-893F-3622988C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081744"/>
        <c:axId val="1582068784"/>
      </c:barChart>
      <c:catAx>
        <c:axId val="15820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068784"/>
        <c:crosses val="autoZero"/>
        <c:auto val="1"/>
        <c:lblAlgn val="ctr"/>
        <c:lblOffset val="100"/>
        <c:noMultiLvlLbl val="0"/>
      </c:catAx>
      <c:valAx>
        <c:axId val="15820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0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444587</xdr:colOff>
      <xdr:row>0</xdr:row>
      <xdr:rowOff>0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5100670" y="0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  <xdr:twoCellAnchor editAs="oneCell">
    <xdr:from>
      <xdr:col>0</xdr:col>
      <xdr:colOff>227243</xdr:colOff>
      <xdr:row>4</xdr:row>
      <xdr:rowOff>180797</xdr:rowOff>
    </xdr:from>
    <xdr:to>
      <xdr:col>1</xdr:col>
      <xdr:colOff>290573</xdr:colOff>
      <xdr:row>12</xdr:row>
      <xdr:rowOff>135026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421B0A-753E-7C47-F3DC-9972D7F3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243" y="916521"/>
          <a:ext cx="1357548" cy="1437107"/>
        </a:xfrm>
        <a:prstGeom prst="rect">
          <a:avLst/>
        </a:prstGeom>
      </xdr:spPr>
    </xdr:pic>
    <xdr:clientData/>
  </xdr:twoCellAnchor>
  <xdr:twoCellAnchor editAs="oneCell">
    <xdr:from>
      <xdr:col>6</xdr:col>
      <xdr:colOff>11779</xdr:colOff>
      <xdr:row>19</xdr:row>
      <xdr:rowOff>121836</xdr:rowOff>
    </xdr:from>
    <xdr:to>
      <xdr:col>7</xdr:col>
      <xdr:colOff>193089</xdr:colOff>
      <xdr:row>25</xdr:row>
      <xdr:rowOff>193006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CAC693-C566-E51E-D07F-25C5DCECC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4910" y="3632291"/>
          <a:ext cx="1216579" cy="1269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15240</xdr:rowOff>
    </xdr:from>
    <xdr:to>
      <xdr:col>15</xdr:col>
      <xdr:colOff>196850</xdr:colOff>
      <xdr:row>14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A8A3BA-9FD4-7B88-B725-7953B7A9E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5</xdr:row>
      <xdr:rowOff>63500</xdr:rowOff>
    </xdr:from>
    <xdr:ext cx="6505574" cy="19816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9620250" y="1016000"/>
          <a:ext cx="6505574" cy="1981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Moodustada komisjonide nimekiri veeru Komisjon alusel (adv. filter, unikaalsed väärtused)</a:t>
          </a:r>
        </a:p>
        <a:p>
          <a:r>
            <a:rPr lang="et-EE" sz="1200"/>
            <a:t>Eraldada ees- ja perenimed. Leida sama (korduva) perenimega saadikud. </a:t>
          </a:r>
        </a:p>
        <a:p>
          <a:r>
            <a:rPr lang="et-EE" sz="1200"/>
            <a:t>Koostada liigendtabelid: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 ja komisjonide lõikes</a:t>
          </a:r>
        </a:p>
        <a:p>
          <a:r>
            <a:rPr lang="et-EE" sz="1200"/>
            <a:t>Leida Eesti Keskerakonna fraktsiooni saadikud, kes on Maaelukomisjonis</a:t>
          </a:r>
        </a:p>
        <a:p>
          <a:r>
            <a:rPr lang="et-EE" sz="1200"/>
            <a:t>Leida Eesti Konservatiivse Rahvaerakonna naissoost saadikud</a:t>
          </a:r>
        </a:p>
        <a:p>
          <a:r>
            <a:rPr lang="et-EE" sz="1200"/>
            <a:t>Leida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7.598841666666" createdVersion="8" refreshedVersion="8" minRefreshableVersion="3" recordCount="255" xr:uid="{2DEDD87E-DA3C-48CB-B424-CF8D4C9C83BC}">
  <cacheSource type="worksheet">
    <worksheetSource ref="E16:H271" sheet="opilased1"/>
  </cacheSource>
  <cacheFields count="4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 count="134">
        <s v="Tanel"/>
        <s v="Paul"/>
        <s v="Kaie"/>
        <s v="Even"/>
        <s v="Endrik"/>
        <s v="Uljana"/>
        <s v="Anne"/>
        <s v="Erik"/>
        <s v="Madis"/>
        <s v="Kaimo"/>
        <s v="Tatjana"/>
        <s v="Egert"/>
        <s v="Rain"/>
        <s v="Tarvo"/>
        <s v="Jaan"/>
        <s v="Kristi"/>
        <s v="Jan"/>
        <s v="Eleri"/>
        <s v="Taivo"/>
        <s v="Andrus"/>
        <s v="Indrek"/>
        <s v="Aivar"/>
        <s v="Riina"/>
        <s v="Kevin"/>
        <s v="Jana"/>
        <s v="Ahti"/>
        <s v="Darja"/>
        <s v="Kalmer"/>
        <s v="Jaagup"/>
        <s v="Urmas"/>
        <s v="Toomas"/>
        <s v="Argo"/>
        <s v="Käthy"/>
        <s v="Kristel"/>
        <s v="Sigrid"/>
        <s v="Taavi"/>
        <s v="Sirli"/>
        <s v="Brenda"/>
        <s v="Jako"/>
        <s v="Dmitri"/>
        <s v="Mariliis"/>
        <s v="Martin"/>
        <s v="Natalja"/>
        <s v="Elisabeth"/>
        <s v="Henn"/>
        <s v="Evelin"/>
        <s v="Innar"/>
        <s v="Sandra"/>
        <s v="Kaspar"/>
        <s v="Tiia"/>
        <s v="Oliver"/>
        <s v="Johanna"/>
        <s v="Maret"/>
        <s v="Roman"/>
        <s v="Jüri"/>
        <s v="Jarmo"/>
        <s v="Janno"/>
        <s v="Toni"/>
        <s v="Mart"/>
        <s v="Ivar"/>
        <s v="Laura"/>
        <s v="Olga"/>
        <s v="Priit"/>
        <s v="Rein"/>
        <s v="Christer"/>
        <s v="Mihhail"/>
        <s v="Ivo"/>
        <s v="Virve"/>
        <s v="Siim"/>
        <s v="Aire"/>
        <s v="Allan"/>
        <s v="Marika"/>
        <s v="Janet"/>
        <s v="Gert"/>
        <s v="Lea"/>
        <s v="Kadi"/>
        <s v="Marilin"/>
        <s v="Erge"/>
        <s v="Harri"/>
        <s v="Oskar"/>
        <s v="Risto"/>
        <s v="Ivan"/>
        <s v="Mailis"/>
        <s v="Andres"/>
        <s v="Aleksei"/>
        <s v="Marek"/>
        <s v="Erkki"/>
        <s v="Aini"/>
        <s v="Marju"/>
        <s v="Kairi"/>
        <s v="Kati"/>
        <s v="Sulev"/>
        <s v="Hannes"/>
        <s v="Lembi"/>
        <s v="Viktoria"/>
        <s v="Maili"/>
        <s v="Melissa"/>
        <s v="Kaisa"/>
        <s v="Priidik"/>
        <s v="Naima"/>
        <s v="Tiina"/>
        <s v="Lembit"/>
        <s v="Riho"/>
        <s v="Siina"/>
        <s v="Karin"/>
        <s v="Eneli"/>
        <s v="Julia"/>
        <s v="Kait"/>
        <s v="Egle"/>
        <s v="Peeter"/>
        <s v="Ingrid"/>
        <s v="Andre"/>
        <s v="Laurits"/>
        <s v="Üllar"/>
        <s v="Maria"/>
        <s v="Annika"/>
        <s v="Riivo"/>
        <s v="Angelika"/>
        <s v="Ellen"/>
        <s v="Vladislav"/>
        <s v="Nele"/>
        <s v="Veiko"/>
        <s v="Karl"/>
        <s v="Signe"/>
        <s v="Brit"/>
        <s v="Sofia"/>
        <s v="Merili"/>
        <s v="Maris"/>
        <s v="Ave"/>
        <s v="Külli"/>
        <s v="Kregor"/>
        <s v="Anna"/>
        <s v="Kristin"/>
        <s v="Marina"/>
      </sharedItems>
    </cacheField>
    <cacheField name="Perenim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7.624949652774" createdVersion="8" refreshedVersion="8" minRefreshableVersion="3" recordCount="928" xr:uid="{3ECE62D1-E531-40B0-905E-BBC373508751}">
  <cacheSource type="worksheet">
    <worksheetSource ref="A1:D929" sheet="Nimekiri3"/>
  </cacheSource>
  <cacheFields count="4">
    <cacheField name="Nimi" numFmtId="0">
      <sharedItems count="206">
        <s v="Priit Laasik"/>
        <s v="Tarvo Laidvee"/>
        <s v="Rain Kodi"/>
        <s v="Rein Tosso"/>
        <s v="Kaimo Siirak"/>
        <s v="Tanel Teeäär"/>
        <s v="Riina Karo"/>
        <s v="Riina Savest"/>
        <s v="Natalja Ots"/>
        <s v="Siina Keerup"/>
        <s v="Tarvo Süld"/>
        <s v="Toomas Hunt"/>
        <s v="Riho Jaanus"/>
        <s v="Lembit Ratassepp"/>
        <s v="Argo Raidjõe"/>
        <s v="Riina Riisalu"/>
        <s v="Signe Räämet"/>
        <s v="Külli Kasemaa"/>
        <s v="Elisabeth Mullari"/>
        <s v="Indrek Mullari"/>
        <s v="Sirje Laasik"/>
        <s v="Üllar Elmik"/>
        <s v="Jako Riisalu"/>
        <s v="Maria Niitsoo"/>
        <s v="Jana Elmik"/>
        <s v="Henn Saar"/>
        <s v="Georg Järve"/>
        <s v="Tõnu Reintamm"/>
        <s v="Jako Laasik"/>
        <s v="Karin Müürsepp"/>
        <s v="Egert Kalinin"/>
        <s v="Taivo Kaasik"/>
        <s v="Erkki Laasik"/>
        <s v="Naima Järvis"/>
        <s v="Sirje Helmja"/>
        <s v="Tarvo Vaarmann"/>
        <s v="Veiko Järv"/>
        <s v="Sigrid Sonk"/>
        <s v="Kaie Keerup"/>
        <s v="Mihhail Aidarov"/>
        <s v="Risto Kallakmaa"/>
        <s v="Kati Vaarmann"/>
        <s v="Marina Jaanus"/>
        <s v="Naima Räämet"/>
        <s v="Käthy Liiv"/>
        <s v="Kristjan Martverk"/>
        <s v="Reeli Randrüüt"/>
        <s v="Virve Vrager"/>
        <s v="Käthy Liivak"/>
        <s v="Angelika Teder"/>
        <s v="Urmas Luhakooder"/>
        <s v="Endrik Saarniit"/>
        <s v="Oliver Tammik"/>
        <s v="Olga Järv"/>
        <s v="Kaspar Rokk"/>
        <s v="Mart Kasemets"/>
        <s v="Külli Lasn"/>
        <s v="Sirli Roosimägi"/>
        <s v="Mart Kallakmaa"/>
        <s v="Taivo Järv"/>
        <s v="Ivan Aidarov"/>
        <s v="Marika Mullari"/>
        <s v="Risto Tedersoo"/>
        <s v="Eleri Parts"/>
        <s v="Aire Karu"/>
        <s v="Maria Roosimägi"/>
        <s v="Angelika Tammik"/>
        <s v="Aivar Treumann"/>
        <s v="Anne Teder"/>
        <s v="Jaagup Jüriorg"/>
        <s v="Marek Tammik"/>
        <s v="Karin Keerup"/>
        <s v="Eleri Teder"/>
        <s v="Tiina Vaarmann"/>
        <s v="Ivan Švarts"/>
        <s v="Egert Übi"/>
        <s v="Sirje Kilter"/>
        <s v="Marek Västrik"/>
        <s v="Ahti Vaask"/>
        <s v="Kristel Joonas"/>
        <s v="Maret Saarna"/>
        <s v="Jaan Palu"/>
        <s v="Erge Kuhi"/>
        <s v="Maili Ütsmüts"/>
        <s v="Tarvo Savest"/>
        <s v="Lembit Elmik"/>
        <s v="Dmitri Laidvee"/>
        <s v="Veiko Übi"/>
        <s v="Egert Randrüüt"/>
        <s v="Andrus Serg"/>
        <s v="Maria Karjust"/>
        <s v="Mihhail Vilipuu"/>
        <s v="Aire Västrik"/>
        <s v="Eneli Süld"/>
        <s v="Angelika Kukk"/>
        <s v="Tarvo Kuhi"/>
        <s v="Jana Müürsepp"/>
        <s v="Aivar Müürsepp"/>
        <s v="Oliver Veskus"/>
        <s v="Aini Vaask"/>
        <s v="Eleri Kasemets"/>
        <s v="Jaanika Saarna"/>
        <s v="Riho Sauga"/>
        <s v="Jana Karjust"/>
        <s v="Aivar Kasemaa"/>
        <s v="Ahti Sillmann"/>
        <s v="Uljana Salonen"/>
        <s v="Ivan Sonk"/>
        <s v="Elisabeth Västrik"/>
        <s v="Virve Jaanus"/>
        <s v="Mihhail Sillmann"/>
        <s v="Jana Tedersoo"/>
        <s v="Kaspar Tosso"/>
        <s v="Henn Kallakmaa"/>
        <s v="Riina Kivima"/>
        <s v="Jaan Niit"/>
        <s v="Natalja Miron"/>
        <s v="Tarvo Niit"/>
        <s v="Olga Jürimägi"/>
        <s v="Endrik Luhakooder"/>
        <s v="Andrus Reinsalu"/>
        <s v="Mailis Meronen"/>
        <s v="Pirjo Kuhi"/>
        <s v="Aire Kalinin"/>
        <s v="Allan Raidjõe"/>
        <s v="Signe Jüriorg"/>
        <s v="Kati Siirak"/>
        <s v="Martin Keerup"/>
        <s v="Kaie Vaask"/>
        <s v="Uljana Keerup"/>
        <s v="Dmitri Ruuben"/>
        <s v="Siina Teder"/>
        <s v="Ahti Reintamm"/>
        <s v="Hannes Siirak"/>
        <s v="Marika Tammik"/>
        <s v="Sigrid Parts"/>
        <s v="Gert Valmra"/>
        <s v="Andrus Joonas"/>
        <s v="Signe Lasn"/>
        <s v="Kristjan Reinhold"/>
        <s v="Janet Parts"/>
        <s v="Madis Saarniit"/>
        <s v="Taivo Karo"/>
        <s v="Priit Saarna"/>
        <s v="Allan Kukk"/>
        <s v="Eneli Veskus"/>
        <s v="Maret Treumann"/>
        <s v="Kaimo Karu"/>
        <s v="Kati Laasik"/>
        <s v="Marek Jaansoo"/>
        <s v="Toomas Kikkas"/>
        <s v="Elisabeth Öpik"/>
        <s v="Henn Laasik"/>
        <s v="Maret Riisalu"/>
        <s v="Lembit Meronen"/>
        <s v="Leo Sillmann"/>
        <s v="Kairi Karjust"/>
        <s v="Natalja Niitsoo"/>
        <s v="Maret Kuhi"/>
        <s v="Kairi Švarts"/>
        <s v="Elisabeth Siirak"/>
        <s v="Jaagup Valmra"/>
        <s v="Jüri Sillmann"/>
        <s v="Hannes Ratassepp"/>
        <s v="Aini Karo"/>
        <s v="Jana Švarts"/>
        <s v="Marek Öpik"/>
        <s v="Annemai Sillmann"/>
        <s v="Anna Rammul"/>
        <s v="Aleksandr Vrager"/>
        <s v="Kaimo Tammik"/>
        <s v="Lea Übi"/>
        <s v="Madis Liisma"/>
        <s v="Signe Jaansoo"/>
        <s v="Martin Niit"/>
        <s v="Tiia Jaansoo"/>
        <s v="Gert Tedersoo"/>
        <s v="Henn Karo"/>
        <s v="Elisabeth Saarniit"/>
        <s v="Krista Tosso"/>
        <s v="Uljana Rokk"/>
        <s v="Henn Treier"/>
        <s v="Gert Švarts"/>
        <s v="Marek Sonk"/>
        <s v="Mart Martverk"/>
        <s v="Jako Rokk"/>
        <s v="Jaan Sillmann"/>
        <s v="Tiia Ratassepp"/>
        <s v="Anne Ütsmüts"/>
        <s v="Jaagup Kuhi"/>
        <s v="Tiia Sauga"/>
        <s v="Sirli Jüriorg"/>
        <s v="Natalja Randla"/>
        <s v="Andrus Laidvee"/>
        <s v="Aivar Järve"/>
        <s v="Risto Kuhi"/>
        <s v="Jüri Kulmar"/>
        <s v="Kaie Karu"/>
        <s v="Urmas Jüriorg"/>
        <s v="Tiina Öpik"/>
        <s v="Riina Järv"/>
        <s v="Oliver Kilter"/>
        <s v="Jaan Laidvee"/>
        <s v="Jüri Maripuu"/>
        <s v="Karin Sonk"/>
        <s v="Ivo Lehtla"/>
      </sharedItems>
    </cacheField>
    <cacheField name="Isikukood" numFmtId="0">
      <sharedItems count="210">
        <s v="36311242299"/>
        <s v="36702157537"/>
        <s v="37706214829"/>
        <s v="35107254839"/>
        <s v="36106014038"/>
        <s v="36611281411"/>
        <s v="45508011220"/>
        <s v="47701117207"/>
        <s v="48001217413"/>
        <s v="48304234375"/>
        <s v="35003023443"/>
        <s v="35702147076"/>
        <s v="35606145216"/>
        <s v="38703287443"/>
        <s v="37308282281"/>
        <s v="45809188076"/>
        <s v="47306223892"/>
        <s v="47912295542"/>
        <s v="47110254862"/>
        <s v="35903198724"/>
        <s v="47310281910"/>
        <s v="38707102311"/>
        <s v="37301219871"/>
        <s v="48611107929"/>
        <s v="47102279662"/>
        <s v="37302071552"/>
        <s v="37710171371"/>
        <s v="38906078683"/>
        <s v="37706132999"/>
        <s v="48807257547"/>
        <s v="37405219599"/>
        <s v="37211232415"/>
        <s v="38306235325"/>
        <s v="38711127468"/>
        <s v="48001279637"/>
        <s v="48208242267"/>
        <s v="36307309479"/>
        <s v="37702279844"/>
        <s v="38209304862"/>
        <s v="45508115690"/>
        <s v="47908063435"/>
        <s v="35510213387"/>
        <s v="37805223040"/>
        <s v="45305279263"/>
        <s v="45407104374"/>
        <s v="46610234415"/>
        <s v="47501257723"/>
        <s v="35211145496"/>
        <s v="48406221506"/>
        <s v="45211083816"/>
        <s v="46010018107"/>
        <s v="47711263021"/>
        <s v="35104082120"/>
        <s v="36610275160"/>
        <s v="37912011363"/>
        <s v="45807043241"/>
        <s v="35605061944"/>
        <s v="35711299656"/>
        <s v="46010028189"/>
        <s v="47512114088"/>
        <s v="36606054411"/>
        <s v="37008136980"/>
        <s v="38607027992"/>
        <s v="45010092247"/>
        <s v="35811206143"/>
        <s v="45601222229"/>
        <s v="47106068947"/>
        <s v="48703155774"/>
        <s v="48903016798"/>
        <s v="37805111297"/>
        <s v="46403317104"/>
        <s v="37608086096"/>
        <s v="38911226764"/>
        <s v="46303308962"/>
        <s v="46605122941"/>
        <s v="48005161116"/>
        <s v="36512189528"/>
        <s v="37604237574"/>
        <s v="45611246285"/>
        <s v="35911071530"/>
        <s v="38604243865"/>
        <s v="47401121994"/>
        <s v="48403229041"/>
        <s v="38102284334"/>
        <s v="46502185708"/>
        <s v="48507106185"/>
        <s v="35207263531"/>
        <s v="35908154046"/>
        <s v="36705283918"/>
        <s v="36304011367"/>
        <s v="36710302626"/>
        <s v="38412221427"/>
        <s v="45801142891"/>
        <s v="36102013879"/>
        <s v="48810138333"/>
        <s v="45202134731"/>
        <s v="46510169338"/>
        <s v="37307119805"/>
        <s v="48207319910"/>
        <s v="35310197312"/>
        <s v="36112164168"/>
        <s v="46706193822"/>
        <s v="48302287704"/>
        <s v="48701096121"/>
        <s v="36905113837"/>
        <s v="45712073802"/>
        <s v="37209046137"/>
        <s v="37410107305"/>
        <s v="46508092325"/>
        <s v="35806074985"/>
        <s v="45208179126"/>
        <s v="48703119935"/>
        <s v="35209296781"/>
        <s v="47802254059"/>
        <s v="37205158155"/>
        <s v="38311225878"/>
        <s v="45809099665"/>
        <s v="38409118557"/>
        <s v="45205137417"/>
        <s v="35502057094"/>
        <s v="48406173780"/>
        <s v="36511148636"/>
        <s v="38503122175"/>
        <s v="46303287064"/>
        <s v="46303304443"/>
        <s v="48509068675"/>
        <s v="38103203091"/>
        <s v="46607213470"/>
        <s v="47006083356"/>
        <s v="35704074985"/>
        <s v="47501101788"/>
        <s v="48503119367"/>
        <s v="36801239205"/>
        <s v="46912164968"/>
        <s v="35304018622"/>
        <s v="37411156144"/>
        <s v="48012039208"/>
        <s v="46909208395"/>
        <s v="36710119488"/>
        <s v="38407041316"/>
        <s v="47802188567"/>
        <s v="36307182219"/>
        <s v="47407248798"/>
        <s v="36101053704"/>
        <s v="36509243405"/>
        <s v="38012305495"/>
        <s v="35008268624"/>
        <s v="47601098944"/>
        <s v="45012173887"/>
        <s v="37402106450"/>
        <s v="46703162101"/>
        <s v="35906271683"/>
        <s v="36105224261"/>
        <s v="48812156107"/>
        <s v="37804236264"/>
        <s v="46110309899"/>
        <s v="37109292312"/>
        <s v="38807289942"/>
        <s v="45102275432"/>
        <s v="46706257905"/>
        <s v="48209142434"/>
        <s v="48210063825"/>
        <s v="35609131235"/>
        <s v="48208075933"/>
        <s v="38107244691"/>
        <s v="38411241089"/>
        <s v="36103067928"/>
        <s v="48909284695"/>
        <s v="46312111022"/>
        <s v="35108084382"/>
        <s v="48107237671"/>
        <s v="48010033286"/>
        <s v="38403055138"/>
        <s v="37501256995"/>
        <s v="47404123916"/>
        <s v="37909301822"/>
        <s v="48708037849"/>
        <s v="37112072289"/>
        <s v="47204274033"/>
        <s v="37403015315"/>
        <s v="37407243027"/>
        <s v="46212126498"/>
        <s v="46611264944"/>
        <s v="45108166727"/>
        <s v="36603121923"/>
        <s v="37204117232"/>
        <s v="36411055305"/>
        <s v="38511111485"/>
        <s v="38910232669"/>
        <s v="37104281631"/>
        <s v="45110255977"/>
        <s v="46108017060"/>
        <s v="38206046237"/>
        <s v="46703134714"/>
        <s v="46511039553"/>
        <s v="46807177171"/>
        <s v="37808245727"/>
        <s v="35605305714"/>
        <s v="35011278907"/>
        <s v="36409114533"/>
        <s v="36802273641"/>
        <s v="48704057198"/>
        <s v="36602056675"/>
        <s v="48306275732"/>
        <s v="46008109258"/>
        <s v="37712036824"/>
        <s v="38502118447"/>
        <s v="36602164126"/>
        <s v="48803036987"/>
        <s v="38008126197"/>
      </sharedItems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 count="218">
        <n v="192"/>
        <n v="211"/>
        <n v="230"/>
        <n v="256"/>
        <n v="268"/>
        <n v="275"/>
        <n v="281"/>
        <n v="300"/>
        <n v="307"/>
        <n v="326"/>
        <n v="332"/>
        <n v="345"/>
        <n v="358"/>
        <n v="377"/>
        <n v="390"/>
        <n v="403"/>
        <n v="422"/>
        <n v="441"/>
        <n v="447"/>
        <n v="454"/>
        <n v="460"/>
        <n v="467"/>
        <n v="473"/>
        <n v="479"/>
        <n v="486"/>
        <n v="492"/>
        <n v="499"/>
        <n v="511"/>
        <n v="518"/>
        <n v="524"/>
        <n v="530"/>
        <n v="537"/>
        <n v="543"/>
        <n v="550"/>
        <n v="556"/>
        <n v="562"/>
        <n v="569"/>
        <n v="575"/>
        <n v="582"/>
        <n v="588"/>
        <n v="594"/>
        <n v="601"/>
        <n v="607"/>
        <n v="614"/>
        <n v="620"/>
        <n v="626"/>
        <n v="633"/>
        <n v="639"/>
        <n v="646"/>
        <n v="652"/>
        <n v="658"/>
        <n v="665"/>
        <n v="671"/>
        <n v="677"/>
        <n v="684"/>
        <n v="690"/>
        <n v="697"/>
        <n v="703"/>
        <n v="709"/>
        <n v="716"/>
        <n v="722"/>
        <n v="729"/>
        <n v="735"/>
        <n v="741"/>
        <n v="748"/>
        <n v="754"/>
        <n v="761"/>
        <n v="767"/>
        <n v="773"/>
        <n v="780"/>
        <n v="786"/>
        <n v="793"/>
        <n v="799"/>
        <n v="805"/>
        <n v="812"/>
        <n v="818"/>
        <n v="824"/>
        <n v="831"/>
        <n v="837"/>
        <n v="844"/>
        <n v="850"/>
        <n v="856"/>
        <n v="863"/>
        <n v="869"/>
        <n v="876"/>
        <n v="882"/>
        <n v="888"/>
        <n v="895"/>
        <n v="901"/>
        <n v="908"/>
        <n v="914"/>
        <n v="920"/>
        <n v="927"/>
        <n v="933"/>
        <n v="940"/>
        <n v="946"/>
        <n v="952"/>
        <n v="959"/>
        <n v="965"/>
        <n v="971"/>
        <n v="978"/>
        <n v="984"/>
        <n v="991"/>
        <n v="997"/>
        <n v="1003"/>
        <n v="1010"/>
        <n v="1016"/>
        <n v="1023"/>
        <n v="1029"/>
        <n v="1035"/>
        <n v="1042"/>
        <n v="1048"/>
        <n v="1055"/>
        <n v="1061"/>
        <n v="1067"/>
        <n v="1074"/>
        <n v="1080"/>
        <n v="1086"/>
        <n v="1093"/>
        <n v="1099"/>
        <n v="1106"/>
        <n v="1112"/>
        <n v="1118"/>
        <n v="1125"/>
        <n v="1131"/>
        <n v="1138"/>
        <n v="1144"/>
        <n v="1150"/>
        <n v="1157"/>
        <n v="1163"/>
        <n v="1170"/>
        <n v="1176"/>
        <n v="1182"/>
        <n v="1189"/>
        <n v="1195"/>
        <n v="1202"/>
        <n v="1208"/>
        <n v="1214"/>
        <n v="1221"/>
        <n v="1227"/>
        <n v="1246"/>
        <n v="1253"/>
        <n v="1259"/>
        <n v="1265"/>
        <n v="1285"/>
        <n v="1291"/>
        <n v="1297"/>
        <n v="1323"/>
        <n v="1329"/>
        <n v="1355"/>
        <n v="1361"/>
        <n v="1368"/>
        <n v="1374"/>
        <n v="1387"/>
        <n v="1393"/>
        <n v="1400"/>
        <n v="1406"/>
        <n v="1425"/>
        <n v="1432"/>
        <n v="1438"/>
        <n v="1483"/>
        <n v="1489"/>
        <n v="1496"/>
        <n v="1502"/>
        <n v="1508"/>
        <n v="1534"/>
        <n v="1540"/>
        <n v="1547"/>
        <n v="1566"/>
        <n v="1572"/>
        <n v="1579"/>
        <n v="1585"/>
        <n v="1611"/>
        <n v="1617"/>
        <n v="1623"/>
        <n v="1630"/>
        <n v="1649"/>
        <n v="1655"/>
        <n v="1662"/>
        <n v="1681"/>
        <n v="1700"/>
        <n v="1706"/>
        <n v="1713"/>
        <n v="1732"/>
        <n v="1738"/>
        <n v="1745"/>
        <n v="1751"/>
        <n v="1764"/>
        <n v="1770"/>
        <n v="1790"/>
        <n v="1796"/>
        <n v="1802"/>
        <n v="1809"/>
        <n v="1821"/>
        <n v="1828"/>
        <n v="1834"/>
        <n v="1847"/>
        <n v="1853"/>
        <n v="1860"/>
        <n v="1873"/>
        <n v="1879"/>
        <n v="1898"/>
        <n v="1905"/>
        <n v="1924"/>
        <n v="1930"/>
        <n v="1937"/>
        <n v="1943"/>
        <n v="1962"/>
        <n v="1968"/>
        <n v="1975"/>
        <n v="1988"/>
        <n v="1994"/>
        <n v="2000"/>
        <n v="2007"/>
        <n v="2013"/>
        <n v="2020"/>
        <n v="2032"/>
        <n v="2039"/>
      </sharedItems>
      <fieldGroup base="3">
        <rangePr autoStart="0" autoEnd="0" startNum="0" endNum="2000" groupInterval="200"/>
        <groupItems count="12">
          <s v="&lt;0"/>
          <s v="0-199"/>
          <s v="200-399"/>
          <s v="400-599"/>
          <s v="600-799"/>
          <s v="800-999"/>
          <s v="1000-1199"/>
          <s v="1200-1399"/>
          <s v="1400-1599"/>
          <s v="1600-1799"/>
          <s v="1800-2000"/>
          <s v="&gt;2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7.63935532407" createdVersion="8" refreshedVersion="8" minRefreshableVersion="3" recordCount="928" xr:uid="{A7695F85-491D-49D2-9677-78B34D30E257}">
  <cacheSource type="worksheet">
    <worksheetSource ref="A1:E929" sheet="Nimekiri3"/>
  </cacheSource>
  <cacheFields count="5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0">
      <sharedItems count="8">
        <s v="0 .. 200"/>
        <s v="200 .. 400"/>
        <s v="400 .. 600"/>
        <s v="600 .. 800"/>
        <s v="800 .. 1000"/>
        <s v="1000 .. 1500"/>
        <s v="1500 .. 2000"/>
        <s v="2000 ..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7.641893518521" createdVersion="8" refreshedVersion="8" minRefreshableVersion="3" recordCount="928" xr:uid="{46E22D1D-D841-48EA-9D80-4521145993FD}">
  <cacheSource type="worksheet">
    <worksheetSource ref="A1:F929" sheet="Nimekiri3"/>
  </cacheSource>
  <cacheFields count="6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0">
      <sharedItems/>
    </cacheField>
    <cacheField name="Sugu" numFmtId="0">
      <sharedItems count="2">
        <s v="3"/>
        <s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7.643548495369" createdVersion="8" refreshedVersion="8" minRefreshableVersion="3" recordCount="255" xr:uid="{6B364DCB-A9B3-45A0-B114-2CD582EEBB10}">
  <cacheSource type="worksheet">
    <worksheetSource ref="A1:C256" sheet="Nimekiri2"/>
  </cacheSource>
  <cacheFields count="6">
    <cacheField name="Nimi" numFmtId="0">
      <sharedItems/>
    </cacheField>
    <cacheField name="Sünniaeg" numFmtId="164">
      <sharedItems containsSemiMixedTypes="0" containsNonDate="0" containsDate="1" containsString="0" minDate="1950-03-02T00:00:00" maxDate="1989-12-24T00:00:00" count="252">
        <d v="1983-02-24T00:00:00"/>
        <d v="1973-07-11T00:00:00"/>
        <d v="1975-10-13T00:00:00"/>
        <d v="1980-12-03T00:00:00"/>
        <d v="1974-11-15T00:00:00"/>
        <d v="1977-02-27T00:00:00"/>
        <d v="1956-09-13T00:00:00"/>
        <d v="1984-05-14T00:00:00"/>
        <d v="1974-05-21T00:00:00"/>
        <d v="1972-04-11T00:00:00"/>
        <d v="1982-08-07T00:00:00"/>
        <d v="1976-04-22T00:00:00"/>
        <d v="1974-07-24T00:00:00"/>
        <d v="1976-03-14T00:00:00"/>
        <d v="1988-11-20T00:00:00"/>
        <d v="1982-02-27T00:00:00"/>
        <d v="1974-02-10T00:00:00"/>
        <d v="1952-08-17T00:00:00"/>
        <d v="1952-09-14T00:00:00"/>
        <d v="1966-06-05T00:00:00"/>
        <d v="1966-11-01T00:00:00"/>
        <d v="1975-05-20T00:00:00"/>
        <d v="1959-03-28T00:00:00"/>
        <d v="1982-09-14T00:00:00"/>
        <d v="1955-02-05T00:00:00"/>
        <d v="1979-08-06T00:00:00"/>
        <d v="1984-07-04T00:00:00"/>
        <d v="1954-07-10T00:00:00"/>
        <d v="1965-11-03T00:00:00"/>
        <d v="1983-01-03T00:00:00"/>
        <d v="1977-10-02T00:00:00"/>
        <d v="1979-08-16T00:00:00"/>
        <d v="1989-06-07T00:00:00"/>
        <d v="1950-11-27T00:00:00"/>
        <d v="1965-08-09T00:00:00"/>
        <d v="1979-09-30T00:00:00"/>
        <d v="1952-06-11T00:00:00"/>
        <d v="1977-06-21T00:00:00"/>
        <d v="1977-06-05T00:00:00"/>
        <d v="1963-05-06T00:00:00"/>
        <d v="1963-05-03T00:00:00"/>
        <d v="1961-06-01T00:00:00"/>
        <d v="1956-05-06T00:00:00"/>
        <d v="1986-04-24T00:00:00"/>
        <d v="1972-05-20T00:00:00"/>
        <d v="1961-02-01T00:00:00"/>
        <d v="1967-10-22T00:00:00"/>
        <d v="1979-12-29T00:00:00"/>
        <d v="1973-08-28T00:00:00"/>
        <d v="1973-04-07T00:00:00"/>
        <d v="1959-06-27T00:00:00"/>
        <d v="1978-07-21T00:00:00"/>
        <d v="1967-05-28T00:00:00"/>
        <d v="1961-10-30T00:00:00"/>
        <d v="1989-10-23T00:00:00"/>
        <d v="1981-07-24T00:00:00"/>
        <d v="1982-08-18T00:00:00"/>
        <d v="1978-02-25T00:00:00"/>
        <d v="1956-02-03T00:00:00"/>
        <d v="1987-03-28T00:00:00"/>
        <d v="1963-03-28T00:00:00"/>
        <d v="1977-07-12T00:00:00"/>
        <d v="1964-10-03T00:00:00"/>
        <d v="1988-07-28T00:00:00"/>
        <d v="1966-07-21T00:00:00"/>
        <d v="1966-10-12T00:00:00"/>
        <d v="1967-03-13T00:00:00"/>
        <d v="1952-05-13T00:00:00"/>
        <d v="1984-03-22T00:00:00"/>
        <d v="1988-12-15T00:00:00"/>
        <d v="1962-09-04T00:00:00"/>
        <d v="1986-07-02T00:00:00"/>
        <d v="1975-01-25T00:00:00"/>
        <d v="1984-03-05T00:00:00"/>
        <d v="1956-06-14T00:00:00"/>
        <d v="1969-05-11T00:00:00"/>
        <d v="1952-09-29T00:00:00"/>
        <d v="1983-11-24T00:00:00"/>
        <d v="1980-04-23T00:00:00"/>
        <d v="1989-12-23T00:00:00"/>
        <d v="1964-03-17T00:00:00"/>
        <d v="1967-02-15T00:00:00"/>
        <d v="1965-02-18T00:00:00"/>
        <d v="1989-06-04T00:00:00"/>
        <d v="1961-05-22T00:00:00"/>
        <d v="1951-02-27T00:00:00"/>
        <d v="1953-02-12T00:00:00"/>
        <d v="1971-10-25T00:00:00"/>
        <d v="1982-07-31T00:00:00"/>
        <d v="1980-10-03T00:00:00"/>
        <d v="1964-09-07T00:00:00"/>
        <d v="1963-09-17T00:00:00"/>
        <d v="1977-03-18T00:00:00"/>
        <d v="1970-06-08T00:00:00"/>
        <d v="1987-03-11T00:00:00"/>
        <d v="1984-06-17T00:00:00"/>
        <d v="1955-08-11T00:00:00"/>
        <d v="1958-06-07T00:00:00"/>
        <d v="1985-09-06T00:00:00"/>
        <d v="1979-07-25T00:00:00"/>
        <d v="1966-10-27T00:00:00"/>
        <d v="1959-03-08T00:00:00"/>
        <d v="1975-05-06T00:00:00"/>
        <d v="1972-10-04T00:00:00"/>
        <d v="1970-05-03T00:00:00"/>
        <d v="1971-02-27T00:00:00"/>
        <d v="1963-05-16T00:00:00"/>
        <d v="1988-09-14T00:00:00"/>
        <d v="1968-07-17T00:00:00"/>
        <d v="1978-08-24T00:00:00"/>
        <d v="1951-08-08T00:00:00"/>
        <d v="1977-06-13T00:00:00"/>
        <d v="1988-09-28T00:00:00"/>
        <d v="1985-02-11T00:00:00"/>
        <d v="1972-11-12T00:00:00"/>
        <d v="1986-11-10T00:00:00"/>
        <d v="1958-02-12T00:00:00"/>
        <d v="1983-06-27T00:00:00"/>
        <d v="1972-04-27T00:00:00"/>
        <d v="1964-09-29T00:00:00"/>
        <d v="1980-05-16T00:00:00"/>
        <d v="1956-02-15T00:00:00"/>
        <d v="1963-11-22T00:00:00"/>
        <d v="1967-11-05T00:00:00"/>
        <d v="1973-03-14T00:00:00"/>
        <d v="1953-10-19T00:00:00"/>
        <d v="1971-09-29T00:00:00"/>
        <d v="1973-03-08T00:00:00"/>
        <d v="1972-05-15T00:00:00"/>
        <d v="1961-12-16T00:00:00"/>
        <d v="1976-08-08T00:00:00"/>
        <d v="1952-07-26T00:00:00"/>
        <d v="1959-06-19T00:00:00"/>
        <d v="1954-05-16T00:00:00"/>
        <d v="1973-02-02T00:00:00"/>
        <d v="1981-03-20T00:00:00"/>
        <d v="1979-12-01T00:00:00"/>
        <d v="1985-03-11T00:00:00"/>
        <d v="1961-01-25T00:00:00"/>
        <d v="1984-12-22T00:00:00"/>
        <d v="1971-04-28T00:00:00"/>
        <d v="1965-12-18T00:00:00"/>
        <d v="1976-04-23T00:00:00"/>
        <d v="1989-11-13T00:00:00"/>
        <d v="1983-06-23T00:00:00"/>
        <d v="1963-02-11T00:00:00"/>
        <d v="1958-07-04T00:00:00"/>
        <d v="1982-10-04T00:00:00"/>
        <d v="1976-01-09T00:00:00"/>
        <d v="1977-11-26T00:00:00"/>
        <d v="1973-02-07T00:00:00"/>
        <d v="1987-04-05T00:00:00"/>
        <d v="1961-07-16T00:00:00"/>
        <d v="1977-01-11T00:00:00"/>
        <d v="1959-08-15T00:00:00"/>
        <d v="1984-11-24T00:00:00"/>
        <d v="1964-03-31T00:00:00"/>
        <d v="1958-09-09T00:00:00"/>
        <d v="1952-02-13T00:00:00"/>
        <d v="1986-12-20T00:00:00"/>
        <d v="1978-04-23T00:00:00"/>
        <d v="1963-04-01T00:00:00"/>
        <d v="1965-07-31T00:00:00"/>
        <d v="1985-03-12T00:00:00"/>
        <d v="1957-12-07T00:00:00"/>
        <d v="1951-07-25T00:00:00"/>
        <d v="1950-12-09T00:00:00"/>
        <d v="1970-04-19T00:00:00"/>
        <d v="1962-12-12T00:00:00"/>
        <d v="1978-05-11T00:00:00"/>
        <d v="1964-09-11T00:00:00"/>
        <d v="1960-10-01T00:00:00"/>
        <d v="1957-04-07T00:00:00"/>
        <d v="1972-12-16T00:00:00"/>
        <d v="1958-01-14T00:00:00"/>
        <d v="1967-06-29T00:00:00"/>
        <d v="1967-08-07T00:00:00"/>
        <d v="1974-10-19T00:00:00"/>
        <d v="1954-11-01T00:00:00"/>
        <d v="1965-02-13T00:00:00"/>
        <d v="1970-11-07T00:00:00"/>
        <d v="1987-08-05T00:00:00"/>
        <d v="1952-06-01T00:00:00"/>
        <d v="1973-01-21T00:00:00"/>
        <d v="1955-08-01T00:00:00"/>
        <d v="1957-02-14T00:00:00"/>
        <d v="1967-10-30T00:00:00"/>
        <d v="1983-11-22T00:00:00"/>
        <d v="1987-07-10T00:00:00"/>
        <d v="1967-06-19T00:00:00"/>
        <d v="1988-03-03T00:00:00"/>
        <d v="1980-01-27T00:00:00"/>
        <d v="1966-12-06T00:00:00"/>
        <d v="1952-11-28T00:00:00"/>
        <d v="1952-11-08T00:00:00"/>
        <d v="1963-10-11T00:00:00"/>
        <d v="1978-02-18T00:00:00"/>
        <d v="1980-08-08T00:00:00"/>
        <d v="1971-05-13T00:00:00"/>
        <d v="1963-12-11T00:00:00"/>
        <d v="1971-04-01T00:00:00"/>
        <d v="1977-12-03T00:00:00"/>
        <d v="1950-03-02T00:00:00"/>
        <d v="1959-05-25T00:00:00"/>
        <d v="1956-01-22T00:00:00"/>
        <d v="1984-09-11T00:00:00"/>
        <d v="1987-01-09T00:00:00"/>
        <d v="1976-10-08T00:00:00"/>
        <d v="1978-05-22T00:00:00"/>
        <d v="1961-03-06T00:00:00"/>
        <d v="1956-05-30T00:00:00"/>
        <d v="1981-07-23T00:00:00"/>
        <d v="1974-04-12T00:00:00"/>
        <d v="1983-02-28T00:00:00"/>
        <d v="1962-11-06T00:00:00"/>
        <d v="1982-03-23T00:00:00"/>
        <d v="1981-02-28T00:00:00"/>
        <d v="1974-08-08T00:00:00"/>
        <d v="1984-02-12T00:00:00"/>
        <d v="1957-11-29T00:00:00"/>
        <d v="1951-04-08T00:00:00"/>
        <d v="1982-09-30T00:00:00"/>
        <d v="1951-10-25T00:00:00"/>
        <d v="1963-07-16T00:00:00"/>
        <d v="1980-12-30T00:00:00"/>
        <d v="1959-08-24T00:00:00"/>
        <d v="1989-06-03T00:00:00"/>
        <d v="1958-09-18T00:00:00"/>
        <d v="1960-03-10T00:00:00"/>
        <d v="1951-08-16T00:00:00"/>
        <d v="1971-04-22T00:00:00"/>
        <d v="1968-01-23T00:00:00"/>
        <d v="1988-07-25T00:00:00"/>
        <d v="1960-08-10T00:00:00"/>
        <d v="1969-09-20T00:00:00"/>
        <d v="1971-02-21T00:00:00"/>
        <d v="1975-12-11T00:00:00"/>
        <d v="1965-11-14T00:00:00"/>
        <d v="1963-11-24T00:00:00"/>
        <d v="1959-03-19T00:00:00"/>
        <d v="1950-06-22T00:00:00"/>
        <d v="1966-03-12T00:00:00"/>
        <d v="1953-04-01T00:00:00"/>
        <d v="1969-12-16T00:00:00"/>
        <d v="1963-01-26T00:00:00"/>
        <d v="1966-11-28T00:00:00"/>
        <d v="1985-11-11T00:00:00"/>
        <d v="1950-08-26T00:00:00"/>
        <d v="1961-01-05T00:00:00"/>
        <d v="1964-10-06T00:00:00"/>
        <d v="1987-08-03T00:00:00"/>
        <d v="1984-07-18T00:00:00"/>
      </sharedItems>
      <fieldGroup par="5"/>
    </cacheField>
    <cacheField name="Isikukood" numFmtId="0">
      <sharedItems/>
    </cacheField>
    <cacheField name="Months (Sünniaeg)" numFmtId="0" databaseField="0">
      <fieldGroup base="1">
        <rangePr groupBy="months" startDate="1950-03-02T00:00:00" endDate="1989-12-24T00:00:00"/>
        <groupItems count="14">
          <s v="&lt;02.03.1950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24.12.1989"/>
        </groupItems>
      </fieldGroup>
    </cacheField>
    <cacheField name="Quarters (Sünniaeg)" numFmtId="0" databaseField="0">
      <fieldGroup base="1">
        <rangePr groupBy="quarters" startDate="1950-03-02T00:00:00" endDate="1989-12-24T00:00:00"/>
        <groupItems count="6">
          <s v="&lt;02.03.1950"/>
          <s v="Qtr1"/>
          <s v="Qtr2"/>
          <s v="Qtr3"/>
          <s v="Qtr4"/>
          <s v="&gt;24.12.1989"/>
        </groupItems>
      </fieldGroup>
    </cacheField>
    <cacheField name="Years (Sünniaeg)" numFmtId="0" databaseField="0">
      <fieldGroup base="1">
        <rangePr groupBy="years" startDate="1950-03-02T00:00:00" endDate="1989-12-24T00:00:00"/>
        <groupItems count="42">
          <s v="&lt;02.03.1950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&gt;24.12.198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x v="0"/>
    <s v="Martverk"/>
  </r>
  <r>
    <s v="Paul Rokk"/>
    <x v="0"/>
    <x v="1"/>
    <s v="Rokk"/>
  </r>
  <r>
    <s v="Kaie Treier"/>
    <x v="0"/>
    <x v="2"/>
    <s v="Treier"/>
  </r>
  <r>
    <s v="Even Elmik"/>
    <x v="0"/>
    <x v="3"/>
    <s v="Elmik"/>
  </r>
  <r>
    <s v="Endrik Saarniit"/>
    <x v="0"/>
    <x v="4"/>
    <s v="Saarniit"/>
  </r>
  <r>
    <s v="Uljana Rokk"/>
    <x v="0"/>
    <x v="5"/>
    <s v="Rokk"/>
  </r>
  <r>
    <s v="Anne Järvis"/>
    <x v="0"/>
    <x v="6"/>
    <s v="Järvis"/>
  </r>
  <r>
    <s v="Erik Jaanus"/>
    <x v="0"/>
    <x v="7"/>
    <s v="Jaanus"/>
  </r>
  <r>
    <s v="Madis Saarniit"/>
    <x v="0"/>
    <x v="8"/>
    <s v="Saarniit"/>
  </r>
  <r>
    <s v="Kaimo Siirak"/>
    <x v="0"/>
    <x v="9"/>
    <s v="Siirak"/>
  </r>
  <r>
    <s v="Tatjana Teeäär"/>
    <x v="0"/>
    <x v="10"/>
    <s v="Teeäär"/>
  </r>
  <r>
    <s v="Egert Kalinin"/>
    <x v="0"/>
    <x v="11"/>
    <s v="Kalinin"/>
  </r>
  <r>
    <s v="Rain Kodi"/>
    <x v="0"/>
    <x v="12"/>
    <s v="Kodi"/>
  </r>
  <r>
    <s v="Tarvo Süld"/>
    <x v="0"/>
    <x v="13"/>
    <s v="Süld"/>
  </r>
  <r>
    <s v="Jaan Sillmann"/>
    <x v="0"/>
    <x v="14"/>
    <s v="Sillmann"/>
  </r>
  <r>
    <s v="Kristi Sonk"/>
    <x v="0"/>
    <x v="15"/>
    <s v="Sonk"/>
  </r>
  <r>
    <s v="Jan Vrager"/>
    <x v="0"/>
    <x v="16"/>
    <s v="Vrager"/>
  </r>
  <r>
    <s v="Eleri Salonen"/>
    <x v="0"/>
    <x v="17"/>
    <s v="Salonen"/>
  </r>
  <r>
    <s v="Taivo Siirak"/>
    <x v="1"/>
    <x v="18"/>
    <s v="Siirak"/>
  </r>
  <r>
    <s v="Andrus Laidvee"/>
    <x v="1"/>
    <x v="19"/>
    <s v="Laidvee"/>
  </r>
  <r>
    <s v="Tanel Teeäär"/>
    <x v="1"/>
    <x v="0"/>
    <s v="Teeäär"/>
  </r>
  <r>
    <s v="Indrek Kodi"/>
    <x v="1"/>
    <x v="20"/>
    <s v="Kodi"/>
  </r>
  <r>
    <s v="Aivar Treumann"/>
    <x v="1"/>
    <x v="21"/>
    <s v="Treumann"/>
  </r>
  <r>
    <s v="Riina Kivima"/>
    <x v="1"/>
    <x v="22"/>
    <s v="Kivima"/>
  </r>
  <r>
    <s v="Kevin Treier"/>
    <x v="1"/>
    <x v="23"/>
    <s v="Treier"/>
  </r>
  <r>
    <s v="Jana Švarts"/>
    <x v="1"/>
    <x v="24"/>
    <s v="Švarts"/>
  </r>
  <r>
    <s v="Ahti Reintamm"/>
    <x v="1"/>
    <x v="25"/>
    <s v="Reintamm"/>
  </r>
  <r>
    <s v="Anne Tamm"/>
    <x v="1"/>
    <x v="6"/>
    <s v="Tamm"/>
  </r>
  <r>
    <s v="Darja Lehtla"/>
    <x v="1"/>
    <x v="26"/>
    <s v="Lehtla"/>
  </r>
  <r>
    <s v="Tarvo Kuhi"/>
    <x v="1"/>
    <x v="13"/>
    <s v="Kuhi"/>
  </r>
  <r>
    <s v="Kalmer Savest"/>
    <x v="1"/>
    <x v="27"/>
    <s v="Savest"/>
  </r>
  <r>
    <s v="Jaagup Kasemaa"/>
    <x v="1"/>
    <x v="28"/>
    <s v="Kasemaa"/>
  </r>
  <r>
    <s v="Jaan Elmik"/>
    <x v="1"/>
    <x v="14"/>
    <s v="Elmik"/>
  </r>
  <r>
    <s v="Urmas Luhakooder"/>
    <x v="1"/>
    <x v="29"/>
    <s v="Luhakooder"/>
  </r>
  <r>
    <s v="Toomas Kikkas"/>
    <x v="1"/>
    <x v="30"/>
    <s v="Kikkas"/>
  </r>
  <r>
    <s v="Argo Raidjõe"/>
    <x v="1"/>
    <x v="31"/>
    <s v="Raidjõe"/>
  </r>
  <r>
    <s v="Toomas Hunt"/>
    <x v="1"/>
    <x v="30"/>
    <s v="Hunt"/>
  </r>
  <r>
    <s v="Käthy Liiv"/>
    <x v="1"/>
    <x v="32"/>
    <s v="Liiv"/>
  </r>
  <r>
    <s v="Aivar Serg"/>
    <x v="2"/>
    <x v="21"/>
    <s v="Serg"/>
  </r>
  <r>
    <s v="Kristel Arvola"/>
    <x v="2"/>
    <x v="33"/>
    <s v="Arvola"/>
  </r>
  <r>
    <s v="Sigrid Parts"/>
    <x v="2"/>
    <x v="34"/>
    <s v="Parts"/>
  </r>
  <r>
    <s v="Taavi Ütsmüts"/>
    <x v="2"/>
    <x v="35"/>
    <s v="Ütsmüts"/>
  </r>
  <r>
    <s v="Andrus Salonen"/>
    <x v="2"/>
    <x v="19"/>
    <s v="Salonen"/>
  </r>
  <r>
    <s v="Jaagup Jüriorg"/>
    <x v="2"/>
    <x v="28"/>
    <s v="Jüriorg"/>
  </r>
  <r>
    <s v="Sirli Jüriorg"/>
    <x v="2"/>
    <x v="36"/>
    <s v="Jüriorg"/>
  </r>
  <r>
    <s v="Eleri Parts"/>
    <x v="2"/>
    <x v="17"/>
    <s v="Parts"/>
  </r>
  <r>
    <s v="Tarvo Vaarmann"/>
    <x v="2"/>
    <x v="13"/>
    <s v="Vaarmann"/>
  </r>
  <r>
    <s v="Brenda  Teeäär"/>
    <x v="2"/>
    <x v="37"/>
    <s v="Teeäär"/>
  </r>
  <r>
    <s v="Jako Saarniit"/>
    <x v="2"/>
    <x v="38"/>
    <s v="Saarniit"/>
  </r>
  <r>
    <s v="Jaan Sillmann"/>
    <x v="2"/>
    <x v="14"/>
    <s v="Sillmann"/>
  </r>
  <r>
    <s v="Dmitri Ruuben"/>
    <x v="2"/>
    <x v="39"/>
    <s v="Ruuben"/>
  </r>
  <r>
    <s v="Mariliis Öpik"/>
    <x v="2"/>
    <x v="40"/>
    <s v="Öpik"/>
  </r>
  <r>
    <s v="Martin Ots"/>
    <x v="2"/>
    <x v="41"/>
    <s v="Ots"/>
  </r>
  <r>
    <s v="Natalja Miron"/>
    <x v="2"/>
    <x v="42"/>
    <s v="Miron"/>
  </r>
  <r>
    <s v="Elisabeth Västrik"/>
    <x v="2"/>
    <x v="43"/>
    <s v="Västrik"/>
  </r>
  <r>
    <s v="Henn Treier"/>
    <x v="2"/>
    <x v="44"/>
    <s v="Treier"/>
  </r>
  <r>
    <s v="Henn Laasik"/>
    <x v="2"/>
    <x v="44"/>
    <s v="Laasik"/>
  </r>
  <r>
    <s v="Evelin Saarna"/>
    <x v="2"/>
    <x v="45"/>
    <s v="Saarna"/>
  </r>
  <r>
    <s v="Innar Švarts"/>
    <x v="2"/>
    <x v="46"/>
    <s v="Švarts"/>
  </r>
  <r>
    <s v="Sandra Kalinin"/>
    <x v="2"/>
    <x v="47"/>
    <s v="Kalinin"/>
  </r>
  <r>
    <s v="Aivar Järve"/>
    <x v="2"/>
    <x v="21"/>
    <s v="Järve"/>
  </r>
  <r>
    <s v="Kaspar Rokk"/>
    <x v="3"/>
    <x v="48"/>
    <s v="Rokk"/>
  </r>
  <r>
    <s v="Tiia Ratassepp"/>
    <x v="3"/>
    <x v="49"/>
    <s v="Ratassepp"/>
  </r>
  <r>
    <s v="Oliver Kilter"/>
    <x v="3"/>
    <x v="50"/>
    <s v="Kilter"/>
  </r>
  <r>
    <s v="Johanna Niitsoo"/>
    <x v="3"/>
    <x v="51"/>
    <s v="Niitsoo"/>
  </r>
  <r>
    <s v="Urmas Laidvee"/>
    <x v="3"/>
    <x v="29"/>
    <s v="Laidvee"/>
  </r>
  <r>
    <s v="Martin Keerup"/>
    <x v="3"/>
    <x v="41"/>
    <s v="Keerup"/>
  </r>
  <r>
    <s v="Maret Jüriorg"/>
    <x v="3"/>
    <x v="52"/>
    <s v="Jüriorg"/>
  </r>
  <r>
    <s v="Riina Järv"/>
    <x v="3"/>
    <x v="22"/>
    <s v="Järv"/>
  </r>
  <r>
    <s v="Roman Järv"/>
    <x v="3"/>
    <x v="53"/>
    <s v="Järv"/>
  </r>
  <r>
    <s v="Jüri Järvis"/>
    <x v="3"/>
    <x v="54"/>
    <s v="Järvis"/>
  </r>
  <r>
    <s v="Jarmo Teder"/>
    <x v="3"/>
    <x v="55"/>
    <s v="Teder"/>
  </r>
  <r>
    <s v="Janno Palu"/>
    <x v="3"/>
    <x v="56"/>
    <s v="Palu"/>
  </r>
  <r>
    <s v="Toni Saar"/>
    <x v="3"/>
    <x v="57"/>
    <s v="Saar"/>
  </r>
  <r>
    <s v="Mart Valmra"/>
    <x v="3"/>
    <x v="58"/>
    <s v="Valmra"/>
  </r>
  <r>
    <s v="Ivar Valmra"/>
    <x v="3"/>
    <x v="59"/>
    <s v="Valmra"/>
  </r>
  <r>
    <s v="Laura Švarts"/>
    <x v="3"/>
    <x v="60"/>
    <s v="Švarts"/>
  </r>
  <r>
    <s v="Kaspar Räämet"/>
    <x v="3"/>
    <x v="48"/>
    <s v="Räämet"/>
  </r>
  <r>
    <s v="Olga Järv"/>
    <x v="3"/>
    <x v="61"/>
    <s v="Järv"/>
  </r>
  <r>
    <s v="Priit Laasik"/>
    <x v="3"/>
    <x v="62"/>
    <s v="Laasik"/>
  </r>
  <r>
    <s v="Kaimo Tammik"/>
    <x v="3"/>
    <x v="9"/>
    <s v="Tammik"/>
  </r>
  <r>
    <s v="Martin Jüriorg"/>
    <x v="3"/>
    <x v="41"/>
    <s v="Jüriorg"/>
  </r>
  <r>
    <s v="Rein Randrüüt"/>
    <x v="3"/>
    <x v="63"/>
    <s v="Randrüüt"/>
  </r>
  <r>
    <s v="Christer Serg"/>
    <x v="4"/>
    <x v="64"/>
    <s v="Serg"/>
  </r>
  <r>
    <s v="Mihhail Palu"/>
    <x v="4"/>
    <x v="65"/>
    <s v="Palu"/>
  </r>
  <r>
    <s v="Ivo Treier"/>
    <x v="4"/>
    <x v="66"/>
    <s v="Treier"/>
  </r>
  <r>
    <s v="Ivo Kikkas"/>
    <x v="4"/>
    <x v="66"/>
    <s v="Kikkas"/>
  </r>
  <r>
    <s v="Uljana Salonen"/>
    <x v="4"/>
    <x v="5"/>
    <s v="Salonen"/>
  </r>
  <r>
    <s v="Endrik Luhakooder"/>
    <x v="4"/>
    <x v="4"/>
    <s v="Luhakooder"/>
  </r>
  <r>
    <s v="Virve Vrager"/>
    <x v="4"/>
    <x v="67"/>
    <s v="Vrager"/>
  </r>
  <r>
    <s v="Endrik Reinsalu"/>
    <x v="4"/>
    <x v="4"/>
    <s v="Reinsalu"/>
  </r>
  <r>
    <s v="Jüri Kuhi"/>
    <x v="4"/>
    <x v="54"/>
    <s v="Kuhi"/>
  </r>
  <r>
    <s v="Egert Randrüüt"/>
    <x v="4"/>
    <x v="11"/>
    <s v="Randrüüt"/>
  </r>
  <r>
    <s v="Tiia Jaansoo"/>
    <x v="4"/>
    <x v="49"/>
    <s v="Jaansoo"/>
  </r>
  <r>
    <s v="Siim Saarniit"/>
    <x v="4"/>
    <x v="68"/>
    <s v="Saarniit"/>
  </r>
  <r>
    <s v="Aire Lasn"/>
    <x v="4"/>
    <x v="69"/>
    <s v="Lasn"/>
  </r>
  <r>
    <s v="Allan Savest"/>
    <x v="4"/>
    <x v="70"/>
    <s v="Savest"/>
  </r>
  <r>
    <s v="Marika Teeäär"/>
    <x v="4"/>
    <x v="71"/>
    <s v="Teeäär"/>
  </r>
  <r>
    <s v="Sigrid Kukk"/>
    <x v="4"/>
    <x v="34"/>
    <s v="Kukk"/>
  </r>
  <r>
    <s v="Indrek Mullari"/>
    <x v="4"/>
    <x v="20"/>
    <s v="Mullari"/>
  </r>
  <r>
    <s v="Tanel Västrik"/>
    <x v="4"/>
    <x v="0"/>
    <s v="Västrik"/>
  </r>
  <r>
    <s v="Allan Kukk"/>
    <x v="4"/>
    <x v="70"/>
    <s v="Kukk"/>
  </r>
  <r>
    <s v="Käthy Liivak"/>
    <x v="4"/>
    <x v="32"/>
    <s v="Liivak"/>
  </r>
  <r>
    <s v="Janet Tamm"/>
    <x v="4"/>
    <x v="72"/>
    <s v="Tamm"/>
  </r>
  <r>
    <s v="Gert Randla"/>
    <x v="4"/>
    <x v="73"/>
    <s v="Randla"/>
  </r>
  <r>
    <s v="Lea Übi"/>
    <x v="4"/>
    <x v="74"/>
    <s v="Übi"/>
  </r>
  <r>
    <s v="Elisabeth Saarniit"/>
    <x v="4"/>
    <x v="43"/>
    <s v="Saarniit"/>
  </r>
  <r>
    <s v="Kadi Tammik"/>
    <x v="4"/>
    <x v="75"/>
    <s v="Tammik"/>
  </r>
  <r>
    <s v="Marilin Müürsepp"/>
    <x v="4"/>
    <x v="76"/>
    <s v="Müürsepp"/>
  </r>
  <r>
    <s v="Virve Teder"/>
    <x v="5"/>
    <x v="67"/>
    <s v="Teder"/>
  </r>
  <r>
    <s v="Kalmer Niit"/>
    <x v="5"/>
    <x v="27"/>
    <s v="Niit"/>
  </r>
  <r>
    <s v="Erge Kuhi"/>
    <x v="5"/>
    <x v="77"/>
    <s v="Kuhi"/>
  </r>
  <r>
    <s v="Mihhail Sillmann"/>
    <x v="5"/>
    <x v="65"/>
    <s v="Sillmann"/>
  </r>
  <r>
    <s v="Harri Valmra"/>
    <x v="5"/>
    <x v="78"/>
    <s v="Valmra"/>
  </r>
  <r>
    <s v="Oskar Sillmann"/>
    <x v="5"/>
    <x v="79"/>
    <s v="Sillmann"/>
  </r>
  <r>
    <s v="Risto Saarna"/>
    <x v="5"/>
    <x v="80"/>
    <s v="Saarna"/>
  </r>
  <r>
    <s v="Sirli Roosimägi"/>
    <x v="5"/>
    <x v="36"/>
    <s v="Roosimägi"/>
  </r>
  <r>
    <s v="Rein Tosso"/>
    <x v="5"/>
    <x v="63"/>
    <s v="Tosso"/>
  </r>
  <r>
    <s v="Gert Švarts"/>
    <x v="5"/>
    <x v="73"/>
    <s v="Švarts"/>
  </r>
  <r>
    <s v="Ivan Švarts"/>
    <x v="5"/>
    <x v="81"/>
    <s v="Švarts"/>
  </r>
  <r>
    <s v="Toomas Helmja"/>
    <x v="5"/>
    <x v="30"/>
    <s v="Helmja"/>
  </r>
  <r>
    <s v="Madis Tamm"/>
    <x v="5"/>
    <x v="8"/>
    <s v="Tamm"/>
  </r>
  <r>
    <s v="Mailis Meronen"/>
    <x v="5"/>
    <x v="82"/>
    <s v="Meronen"/>
  </r>
  <r>
    <s v="Andres Meri"/>
    <x v="5"/>
    <x v="83"/>
    <s v="Meri"/>
  </r>
  <r>
    <s v="Ivan Luhakooder"/>
    <x v="5"/>
    <x v="81"/>
    <s v="Luhakooder"/>
  </r>
  <r>
    <s v="Tiia Sauga"/>
    <x v="5"/>
    <x v="49"/>
    <s v="Sauga"/>
  </r>
  <r>
    <s v="Risto Kallakmaa"/>
    <x v="5"/>
    <x v="80"/>
    <s v="Kallakmaa"/>
  </r>
  <r>
    <s v="Anne Teder"/>
    <x v="6"/>
    <x v="6"/>
    <s v="Teder"/>
  </r>
  <r>
    <s v="Aleksei Joonas"/>
    <x v="6"/>
    <x v="84"/>
    <s v="Joonas"/>
  </r>
  <r>
    <s v="Mart Kasemets"/>
    <x v="6"/>
    <x v="58"/>
    <s v="Kasemets"/>
  </r>
  <r>
    <s v="Marek Jaansoo"/>
    <x v="6"/>
    <x v="85"/>
    <s v="Jaansoo"/>
  </r>
  <r>
    <s v="Erkki Raidjõe"/>
    <x v="6"/>
    <x v="86"/>
    <s v="Raidjõe"/>
  </r>
  <r>
    <s v="Aini Vaask"/>
    <x v="6"/>
    <x v="87"/>
    <s v="Vaask"/>
  </r>
  <r>
    <s v="Marju Kivima"/>
    <x v="6"/>
    <x v="88"/>
    <s v="Kivima"/>
  </r>
  <r>
    <s v="Tarvo Savest"/>
    <x v="6"/>
    <x v="13"/>
    <s v="Savest"/>
  </r>
  <r>
    <s v="Kairi Karjust"/>
    <x v="6"/>
    <x v="89"/>
    <s v="Karjust"/>
  </r>
  <r>
    <s v="Kristi Jaansoo"/>
    <x v="6"/>
    <x v="15"/>
    <s v="Jaansoo"/>
  </r>
  <r>
    <s v="Tarvo Niit"/>
    <x v="6"/>
    <x v="13"/>
    <s v="Niit"/>
  </r>
  <r>
    <s v="Kati Siirak"/>
    <x v="6"/>
    <x v="90"/>
    <s v="Siirak"/>
  </r>
  <r>
    <s v="Kalmer Savest"/>
    <x v="6"/>
    <x v="27"/>
    <s v="Savest"/>
  </r>
  <r>
    <s v="Sulev Vaask"/>
    <x v="6"/>
    <x v="91"/>
    <s v="Vaask"/>
  </r>
  <r>
    <s v="Mart Kallakmaa"/>
    <x v="6"/>
    <x v="58"/>
    <s v="Kallakmaa"/>
  </r>
  <r>
    <s v="Jako Laasik"/>
    <x v="6"/>
    <x v="38"/>
    <s v="Laasik"/>
  </r>
  <r>
    <s v="Hannes Ratassepp"/>
    <x v="6"/>
    <x v="92"/>
    <s v="Ratassepp"/>
  </r>
  <r>
    <s v="Lembi Saarna"/>
    <x v="6"/>
    <x v="93"/>
    <s v="Saarna"/>
  </r>
  <r>
    <s v="Jako Kasemaa"/>
    <x v="6"/>
    <x v="38"/>
    <s v="Kasemaa"/>
  </r>
  <r>
    <s v="Viktoria Müürsepp"/>
    <x v="6"/>
    <x v="94"/>
    <s v="Müürsepp"/>
  </r>
  <r>
    <s v="Maili Kasemaa"/>
    <x v="7"/>
    <x v="95"/>
    <s v="Kasemaa"/>
  </r>
  <r>
    <s v="Maili Sonk"/>
    <x v="7"/>
    <x v="95"/>
    <s v="Sonk"/>
  </r>
  <r>
    <s v="Riina Savest"/>
    <x v="7"/>
    <x v="22"/>
    <s v="Savest"/>
  </r>
  <r>
    <s v="Oliver Übi"/>
    <x v="7"/>
    <x v="50"/>
    <s v="Übi"/>
  </r>
  <r>
    <s v="Melissa Rammul"/>
    <x v="7"/>
    <x v="96"/>
    <s v="Rammul"/>
  </r>
  <r>
    <s v="Kaisa  Jaanus"/>
    <x v="7"/>
    <x v="97"/>
    <s v="Jaanus"/>
  </r>
  <r>
    <s v="Priidik Aidarov"/>
    <x v="7"/>
    <x v="98"/>
    <s v="Aidarov"/>
  </r>
  <r>
    <s v="Naima Laasik"/>
    <x v="7"/>
    <x v="99"/>
    <s v="Laasik"/>
  </r>
  <r>
    <s v="Tiina Vaarmann"/>
    <x v="7"/>
    <x v="100"/>
    <s v="Vaarmann"/>
  </r>
  <r>
    <s v="Lembit Meronen"/>
    <x v="7"/>
    <x v="101"/>
    <s v="Meronen"/>
  </r>
  <r>
    <s v="Jana Tedersoo"/>
    <x v="7"/>
    <x v="24"/>
    <s v="Tedersoo"/>
  </r>
  <r>
    <s v="Jaagup Kimmari"/>
    <x v="7"/>
    <x v="28"/>
    <s v="Kimmari"/>
  </r>
  <r>
    <s v="Andrus Laidvee"/>
    <x v="7"/>
    <x v="19"/>
    <s v="Laidvee"/>
  </r>
  <r>
    <s v="Riho Sauga"/>
    <x v="7"/>
    <x v="102"/>
    <s v="Sauga"/>
  </r>
  <r>
    <s v="Riina Karo"/>
    <x v="7"/>
    <x v="22"/>
    <s v="Karo"/>
  </r>
  <r>
    <s v="Egert Übi"/>
    <x v="7"/>
    <x v="11"/>
    <s v="Übi"/>
  </r>
  <r>
    <s v="Endrik Lasn"/>
    <x v="7"/>
    <x v="4"/>
    <s v="Lasn"/>
  </r>
  <r>
    <s v="Jana Karjust"/>
    <x v="7"/>
    <x v="24"/>
    <s v="Karjust"/>
  </r>
  <r>
    <s v="Kaie Keerup"/>
    <x v="7"/>
    <x v="2"/>
    <s v="Keerup"/>
  </r>
  <r>
    <s v="Siina Teder"/>
    <x v="7"/>
    <x v="103"/>
    <s v="Teder"/>
  </r>
  <r>
    <s v="Karin Hunt"/>
    <x v="8"/>
    <x v="104"/>
    <s v="Hunt"/>
  </r>
  <r>
    <s v="Martin Tamm"/>
    <x v="8"/>
    <x v="41"/>
    <s v="Tamm"/>
  </r>
  <r>
    <s v="Eneli Veskus"/>
    <x v="8"/>
    <x v="105"/>
    <s v="Veskus"/>
  </r>
  <r>
    <s v="Hannes Siirak"/>
    <x v="8"/>
    <x v="92"/>
    <s v="Siirak"/>
  </r>
  <r>
    <s v="Allan Järve"/>
    <x v="8"/>
    <x v="70"/>
    <s v="Järve"/>
  </r>
  <r>
    <s v="Maret Riisalu"/>
    <x v="8"/>
    <x v="52"/>
    <s v="Riisalu"/>
  </r>
  <r>
    <s v="Julia Öpik"/>
    <x v="8"/>
    <x v="106"/>
    <s v="Öpik"/>
  </r>
  <r>
    <s v="Tatjana Roosimägi"/>
    <x v="8"/>
    <x v="10"/>
    <s v="Roosimägi"/>
  </r>
  <r>
    <s v="Kait Martverk"/>
    <x v="8"/>
    <x v="107"/>
    <s v="Martverk"/>
  </r>
  <r>
    <s v="Egle Sillmann"/>
    <x v="8"/>
    <x v="108"/>
    <s v="Sillmann"/>
  </r>
  <r>
    <s v="Oliver Veskus"/>
    <x v="8"/>
    <x v="50"/>
    <s v="Veskus"/>
  </r>
  <r>
    <s v="Peeter Kallakmaa"/>
    <x v="8"/>
    <x v="109"/>
    <s v="Kallakmaa"/>
  </r>
  <r>
    <s v="Indrek Hade"/>
    <x v="8"/>
    <x v="20"/>
    <s v="Hade"/>
  </r>
  <r>
    <s v="Aivar Treumann"/>
    <x v="8"/>
    <x v="21"/>
    <s v="Treumann"/>
  </r>
  <r>
    <s v="Ivan Sonk"/>
    <x v="8"/>
    <x v="81"/>
    <s v="Sonk"/>
  </r>
  <r>
    <s v="Ingrid Siirak"/>
    <x v="8"/>
    <x v="110"/>
    <s v="Siirak"/>
  </r>
  <r>
    <s v="Andre Reinsalu"/>
    <x v="8"/>
    <x v="111"/>
    <s v="Reinsalu"/>
  </r>
  <r>
    <s v="Martin Vaask"/>
    <x v="8"/>
    <x v="41"/>
    <s v="Vaask"/>
  </r>
  <r>
    <s v="Laurits Reintamm"/>
    <x v="8"/>
    <x v="112"/>
    <s v="Reintamm"/>
  </r>
  <r>
    <s v="Kristel Hunt"/>
    <x v="8"/>
    <x v="33"/>
    <s v="Hunt"/>
  </r>
  <r>
    <s v="Dmitri Laidvee"/>
    <x v="8"/>
    <x v="39"/>
    <s v="Laidvee"/>
  </r>
  <r>
    <s v="Jako Riisalu"/>
    <x v="8"/>
    <x v="38"/>
    <s v="Riisalu"/>
  </r>
  <r>
    <s v="Üllar Ruuben"/>
    <x v="8"/>
    <x v="113"/>
    <s v="Ruuben"/>
  </r>
  <r>
    <s v="Kaimo Karu"/>
    <x v="8"/>
    <x v="9"/>
    <s v="Karu"/>
  </r>
  <r>
    <s v="Martin Karo"/>
    <x v="8"/>
    <x v="41"/>
    <s v="Karo"/>
  </r>
  <r>
    <s v="Siina Hade"/>
    <x v="8"/>
    <x v="103"/>
    <s v="Hade"/>
  </r>
  <r>
    <s v="Janet Parts"/>
    <x v="9"/>
    <x v="72"/>
    <s v="Parts"/>
  </r>
  <r>
    <s v="Hannes Sonk"/>
    <x v="9"/>
    <x v="92"/>
    <s v="Sonk"/>
  </r>
  <r>
    <s v="Tatjana Ots"/>
    <x v="9"/>
    <x v="10"/>
    <s v="Ots"/>
  </r>
  <r>
    <s v="Naima Lavrov"/>
    <x v="9"/>
    <x v="99"/>
    <s v="Lavrov"/>
  </r>
  <r>
    <s v="Jana Elmik"/>
    <x v="9"/>
    <x v="24"/>
    <s v="Elmik"/>
  </r>
  <r>
    <s v="Elisabeth Västrik"/>
    <x v="9"/>
    <x v="43"/>
    <s v="Västrik"/>
  </r>
  <r>
    <s v="Sigrid Sonk"/>
    <x v="9"/>
    <x v="34"/>
    <s v="Sonk"/>
  </r>
  <r>
    <s v="Eneli Süld"/>
    <x v="9"/>
    <x v="105"/>
    <s v="Süld"/>
  </r>
  <r>
    <s v="Maria Karjust"/>
    <x v="9"/>
    <x v="114"/>
    <s v="Karjust"/>
  </r>
  <r>
    <s v="Lembit Elmik"/>
    <x v="9"/>
    <x v="101"/>
    <s v="Elmik"/>
  </r>
  <r>
    <s v="Ahti Kasemets"/>
    <x v="9"/>
    <x v="25"/>
    <s v="Kasemets"/>
  </r>
  <r>
    <s v="Annika Niitsoo"/>
    <x v="9"/>
    <x v="115"/>
    <s v="Niitsoo"/>
  </r>
  <r>
    <s v="Riivo Vaask"/>
    <x v="9"/>
    <x v="116"/>
    <s v="Vaask"/>
  </r>
  <r>
    <s v="Angelika Teder"/>
    <x v="9"/>
    <x v="117"/>
    <s v="Teder"/>
  </r>
  <r>
    <s v="Ellen Karu"/>
    <x v="9"/>
    <x v="118"/>
    <s v="Karu"/>
  </r>
  <r>
    <s v="Vladislav Luhakooder"/>
    <x v="9"/>
    <x v="119"/>
    <s v="Luhakooder"/>
  </r>
  <r>
    <s v="Jaagup Öpik"/>
    <x v="9"/>
    <x v="28"/>
    <s v="Öpik"/>
  </r>
  <r>
    <s v="Riho Jaanus"/>
    <x v="9"/>
    <x v="102"/>
    <s v="Jaanus"/>
  </r>
  <r>
    <s v="Nele-Liis Kasemaa"/>
    <x v="9"/>
    <x v="120"/>
    <s v="Kasemaa"/>
  </r>
  <r>
    <s v="Natalja Randla"/>
    <x v="9"/>
    <x v="42"/>
    <s v="Randla"/>
  </r>
  <r>
    <s v="Allan Jaansoo"/>
    <x v="9"/>
    <x v="70"/>
    <s v="Jaansoo"/>
  </r>
  <r>
    <s v="Ahti Lasn"/>
    <x v="9"/>
    <x v="25"/>
    <s v="Lasn"/>
  </r>
  <r>
    <s v="Egert Ratassepp"/>
    <x v="10"/>
    <x v="11"/>
    <s v="Ratassepp"/>
  </r>
  <r>
    <s v="Oliver Tammik"/>
    <x v="10"/>
    <x v="50"/>
    <s v="Tammik"/>
  </r>
  <r>
    <s v="Elisabeth Mullari"/>
    <x v="10"/>
    <x v="43"/>
    <s v="Mullari"/>
  </r>
  <r>
    <s v="Tiina Siirak"/>
    <x v="10"/>
    <x v="100"/>
    <s v="Siirak"/>
  </r>
  <r>
    <s v="Veiko Übi"/>
    <x v="10"/>
    <x v="121"/>
    <s v="Übi"/>
  </r>
  <r>
    <s v="Naima Järvis"/>
    <x v="10"/>
    <x v="99"/>
    <s v="Järvis"/>
  </r>
  <r>
    <s v="Kristel Ots"/>
    <x v="10"/>
    <x v="33"/>
    <s v="Ots"/>
  </r>
  <r>
    <s v="Lembit Ratassepp"/>
    <x v="10"/>
    <x v="101"/>
    <s v="Ratassepp"/>
  </r>
  <r>
    <s v="Karl Sillmann"/>
    <x v="10"/>
    <x v="122"/>
    <s v="Sillmann"/>
  </r>
  <r>
    <s v="Signe Treier"/>
    <x v="10"/>
    <x v="123"/>
    <s v="Treier"/>
  </r>
  <r>
    <s v="Risto Kuhi"/>
    <x v="10"/>
    <x v="80"/>
    <s v="Kuhi"/>
  </r>
  <r>
    <s v="Aivar Kasemaa"/>
    <x v="10"/>
    <x v="21"/>
    <s v="Kasemaa"/>
  </r>
  <r>
    <s v="Hannes Maripuu"/>
    <x v="10"/>
    <x v="92"/>
    <s v="Maripuu"/>
  </r>
  <r>
    <s v="Henn Saar"/>
    <x v="10"/>
    <x v="44"/>
    <s v="Saar"/>
  </r>
  <r>
    <s v="Signe Lasn"/>
    <x v="10"/>
    <x v="123"/>
    <s v="Lasn"/>
  </r>
  <r>
    <s v="Brit Kuhi"/>
    <x v="10"/>
    <x v="124"/>
    <s v="Kuhi"/>
  </r>
  <r>
    <s v="Kaspar Tosso"/>
    <x v="10"/>
    <x v="48"/>
    <s v="Tosso"/>
  </r>
  <r>
    <s v="Madis Liisma"/>
    <x v="11"/>
    <x v="8"/>
    <s v="Liisma"/>
  </r>
  <r>
    <s v="Sofia Kasemaa"/>
    <x v="11"/>
    <x v="125"/>
    <s v="Kasemaa"/>
  </r>
  <r>
    <s v="Aivar Müürsepp"/>
    <x v="11"/>
    <x v="21"/>
    <s v="Müürsepp"/>
  </r>
  <r>
    <s v="Riina Riisalu"/>
    <x v="11"/>
    <x v="22"/>
    <s v="Riisalu"/>
  </r>
  <r>
    <s v="Jako Karjust"/>
    <x v="11"/>
    <x v="38"/>
    <s v="Karjust"/>
  </r>
  <r>
    <s v="Merili Jürimägi"/>
    <x v="11"/>
    <x v="126"/>
    <s v="Jürimägi"/>
  </r>
  <r>
    <s v="Maris Keerup"/>
    <x v="11"/>
    <x v="127"/>
    <s v="Keerup"/>
  </r>
  <r>
    <s v="Jan Laidvee"/>
    <x v="11"/>
    <x v="16"/>
    <s v="Laidvee"/>
  </r>
  <r>
    <s v="Aivar Järve"/>
    <x v="11"/>
    <x v="21"/>
    <s v="Järve"/>
  </r>
  <r>
    <s v="Marek Öpik"/>
    <x v="11"/>
    <x v="85"/>
    <s v="Öpik"/>
  </r>
  <r>
    <s v="Egert Raidjõe"/>
    <x v="11"/>
    <x v="11"/>
    <s v="Raidjõe"/>
  </r>
  <r>
    <s v="Signe Jüriorg"/>
    <x v="11"/>
    <x v="123"/>
    <s v="Jüriorg"/>
  </r>
  <r>
    <s v="Indrek Kodi"/>
    <x v="11"/>
    <x v="20"/>
    <s v="Kodi"/>
  </r>
  <r>
    <s v="Kaspar Vrager"/>
    <x v="11"/>
    <x v="48"/>
    <s v="Vrager"/>
  </r>
  <r>
    <s v="Ave Elmik"/>
    <x v="11"/>
    <x v="128"/>
    <s v="Elmik"/>
  </r>
  <r>
    <s v="Külli Lasn"/>
    <x v="11"/>
    <x v="129"/>
    <s v="Lasn"/>
  </r>
  <r>
    <s v="Kregor Serg"/>
    <x v="11"/>
    <x v="130"/>
    <s v="Serg"/>
  </r>
  <r>
    <s v="Anna Ots"/>
    <x v="11"/>
    <x v="131"/>
    <s v="Ots"/>
  </r>
  <r>
    <s v="Mihhail Vilipuu"/>
    <x v="11"/>
    <x v="65"/>
    <s v="Vilipuu"/>
  </r>
  <r>
    <s v="Tarvo Laidvee"/>
    <x v="11"/>
    <x v="13"/>
    <s v="Laidvee"/>
  </r>
  <r>
    <s v="Kristin Kasemets"/>
    <x v="11"/>
    <x v="132"/>
    <s v="Kasemets"/>
  </r>
  <r>
    <s v="Marina Jaanus"/>
    <x v="11"/>
    <x v="133"/>
    <s v="Jaanus"/>
  </r>
  <r>
    <s v="Veiko Lohk"/>
    <x v="11"/>
    <x v="121"/>
    <s v="Loh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x v="0"/>
    <x v="0"/>
    <x v="0"/>
    <x v="0"/>
  </r>
  <r>
    <x v="1"/>
    <x v="1"/>
    <x v="1"/>
    <x v="0"/>
  </r>
  <r>
    <x v="2"/>
    <x v="2"/>
    <x v="0"/>
    <x v="0"/>
  </r>
  <r>
    <x v="3"/>
    <x v="3"/>
    <x v="2"/>
    <x v="1"/>
  </r>
  <r>
    <x v="4"/>
    <x v="4"/>
    <x v="3"/>
    <x v="1"/>
  </r>
  <r>
    <x v="5"/>
    <x v="5"/>
    <x v="0"/>
    <x v="1"/>
  </r>
  <r>
    <x v="6"/>
    <x v="6"/>
    <x v="4"/>
    <x v="1"/>
  </r>
  <r>
    <x v="7"/>
    <x v="7"/>
    <x v="5"/>
    <x v="1"/>
  </r>
  <r>
    <x v="8"/>
    <x v="8"/>
    <x v="6"/>
    <x v="1"/>
  </r>
  <r>
    <x v="9"/>
    <x v="9"/>
    <x v="7"/>
    <x v="1"/>
  </r>
  <r>
    <x v="10"/>
    <x v="10"/>
    <x v="8"/>
    <x v="2"/>
  </r>
  <r>
    <x v="3"/>
    <x v="3"/>
    <x v="3"/>
    <x v="2"/>
  </r>
  <r>
    <x v="11"/>
    <x v="11"/>
    <x v="7"/>
    <x v="2"/>
  </r>
  <r>
    <x v="12"/>
    <x v="12"/>
    <x v="0"/>
    <x v="3"/>
  </r>
  <r>
    <x v="13"/>
    <x v="13"/>
    <x v="6"/>
    <x v="3"/>
  </r>
  <r>
    <x v="14"/>
    <x v="14"/>
    <x v="1"/>
    <x v="4"/>
  </r>
  <r>
    <x v="15"/>
    <x v="15"/>
    <x v="6"/>
    <x v="5"/>
  </r>
  <r>
    <x v="16"/>
    <x v="16"/>
    <x v="0"/>
    <x v="5"/>
  </r>
  <r>
    <x v="17"/>
    <x v="17"/>
    <x v="3"/>
    <x v="5"/>
  </r>
  <r>
    <x v="18"/>
    <x v="18"/>
    <x v="3"/>
    <x v="6"/>
  </r>
  <r>
    <x v="19"/>
    <x v="19"/>
    <x v="1"/>
    <x v="7"/>
  </r>
  <r>
    <x v="20"/>
    <x v="20"/>
    <x v="3"/>
    <x v="8"/>
  </r>
  <r>
    <x v="21"/>
    <x v="21"/>
    <x v="1"/>
    <x v="9"/>
  </r>
  <r>
    <x v="22"/>
    <x v="22"/>
    <x v="6"/>
    <x v="10"/>
  </r>
  <r>
    <x v="23"/>
    <x v="23"/>
    <x v="7"/>
    <x v="11"/>
  </r>
  <r>
    <x v="24"/>
    <x v="24"/>
    <x v="6"/>
    <x v="12"/>
  </r>
  <r>
    <x v="25"/>
    <x v="25"/>
    <x v="2"/>
    <x v="13"/>
  </r>
  <r>
    <x v="26"/>
    <x v="26"/>
    <x v="8"/>
    <x v="13"/>
  </r>
  <r>
    <x v="27"/>
    <x v="27"/>
    <x v="9"/>
    <x v="13"/>
  </r>
  <r>
    <x v="28"/>
    <x v="28"/>
    <x v="9"/>
    <x v="14"/>
  </r>
  <r>
    <x v="24"/>
    <x v="24"/>
    <x v="9"/>
    <x v="14"/>
  </r>
  <r>
    <x v="29"/>
    <x v="29"/>
    <x v="2"/>
    <x v="14"/>
  </r>
  <r>
    <x v="30"/>
    <x v="30"/>
    <x v="5"/>
    <x v="15"/>
  </r>
  <r>
    <x v="31"/>
    <x v="31"/>
    <x v="7"/>
    <x v="16"/>
  </r>
  <r>
    <x v="25"/>
    <x v="32"/>
    <x v="8"/>
    <x v="17"/>
  </r>
  <r>
    <x v="32"/>
    <x v="33"/>
    <x v="2"/>
    <x v="17"/>
  </r>
  <r>
    <x v="33"/>
    <x v="34"/>
    <x v="8"/>
    <x v="17"/>
  </r>
  <r>
    <x v="34"/>
    <x v="35"/>
    <x v="0"/>
    <x v="17"/>
  </r>
  <r>
    <x v="3"/>
    <x v="3"/>
    <x v="0"/>
    <x v="18"/>
  </r>
  <r>
    <x v="2"/>
    <x v="36"/>
    <x v="4"/>
    <x v="18"/>
  </r>
  <r>
    <x v="35"/>
    <x v="37"/>
    <x v="8"/>
    <x v="18"/>
  </r>
  <r>
    <x v="36"/>
    <x v="38"/>
    <x v="6"/>
    <x v="18"/>
  </r>
  <r>
    <x v="37"/>
    <x v="39"/>
    <x v="6"/>
    <x v="18"/>
  </r>
  <r>
    <x v="38"/>
    <x v="40"/>
    <x v="7"/>
    <x v="18"/>
  </r>
  <r>
    <x v="39"/>
    <x v="41"/>
    <x v="7"/>
    <x v="19"/>
  </r>
  <r>
    <x v="40"/>
    <x v="42"/>
    <x v="5"/>
    <x v="19"/>
  </r>
  <r>
    <x v="41"/>
    <x v="43"/>
    <x v="4"/>
    <x v="19"/>
  </r>
  <r>
    <x v="42"/>
    <x v="44"/>
    <x v="3"/>
    <x v="19"/>
  </r>
  <r>
    <x v="43"/>
    <x v="45"/>
    <x v="8"/>
    <x v="19"/>
  </r>
  <r>
    <x v="44"/>
    <x v="46"/>
    <x v="7"/>
    <x v="19"/>
  </r>
  <r>
    <x v="9"/>
    <x v="9"/>
    <x v="8"/>
    <x v="19"/>
  </r>
  <r>
    <x v="45"/>
    <x v="47"/>
    <x v="3"/>
    <x v="20"/>
  </r>
  <r>
    <x v="40"/>
    <x v="42"/>
    <x v="7"/>
    <x v="20"/>
  </r>
  <r>
    <x v="46"/>
    <x v="48"/>
    <x v="0"/>
    <x v="20"/>
  </r>
  <r>
    <x v="13"/>
    <x v="13"/>
    <x v="7"/>
    <x v="21"/>
  </r>
  <r>
    <x v="47"/>
    <x v="49"/>
    <x v="5"/>
    <x v="21"/>
  </r>
  <r>
    <x v="6"/>
    <x v="6"/>
    <x v="6"/>
    <x v="22"/>
  </r>
  <r>
    <x v="48"/>
    <x v="50"/>
    <x v="2"/>
    <x v="22"/>
  </r>
  <r>
    <x v="44"/>
    <x v="46"/>
    <x v="5"/>
    <x v="22"/>
  </r>
  <r>
    <x v="49"/>
    <x v="51"/>
    <x v="0"/>
    <x v="22"/>
  </r>
  <r>
    <x v="23"/>
    <x v="23"/>
    <x v="0"/>
    <x v="22"/>
  </r>
  <r>
    <x v="50"/>
    <x v="52"/>
    <x v="4"/>
    <x v="23"/>
  </r>
  <r>
    <x v="51"/>
    <x v="53"/>
    <x v="6"/>
    <x v="23"/>
  </r>
  <r>
    <x v="52"/>
    <x v="54"/>
    <x v="2"/>
    <x v="23"/>
  </r>
  <r>
    <x v="53"/>
    <x v="55"/>
    <x v="1"/>
    <x v="23"/>
  </r>
  <r>
    <x v="54"/>
    <x v="56"/>
    <x v="1"/>
    <x v="24"/>
  </r>
  <r>
    <x v="55"/>
    <x v="57"/>
    <x v="2"/>
    <x v="24"/>
  </r>
  <r>
    <x v="56"/>
    <x v="58"/>
    <x v="0"/>
    <x v="24"/>
  </r>
  <r>
    <x v="20"/>
    <x v="20"/>
    <x v="8"/>
    <x v="24"/>
  </r>
  <r>
    <x v="57"/>
    <x v="59"/>
    <x v="8"/>
    <x v="24"/>
  </r>
  <r>
    <x v="58"/>
    <x v="60"/>
    <x v="5"/>
    <x v="25"/>
  </r>
  <r>
    <x v="59"/>
    <x v="61"/>
    <x v="3"/>
    <x v="25"/>
  </r>
  <r>
    <x v="60"/>
    <x v="62"/>
    <x v="1"/>
    <x v="25"/>
  </r>
  <r>
    <x v="61"/>
    <x v="63"/>
    <x v="9"/>
    <x v="25"/>
  </r>
  <r>
    <x v="24"/>
    <x v="24"/>
    <x v="2"/>
    <x v="25"/>
  </r>
  <r>
    <x v="62"/>
    <x v="64"/>
    <x v="3"/>
    <x v="26"/>
  </r>
  <r>
    <x v="5"/>
    <x v="5"/>
    <x v="3"/>
    <x v="26"/>
  </r>
  <r>
    <x v="27"/>
    <x v="27"/>
    <x v="2"/>
    <x v="26"/>
  </r>
  <r>
    <x v="63"/>
    <x v="65"/>
    <x v="4"/>
    <x v="26"/>
  </r>
  <r>
    <x v="64"/>
    <x v="66"/>
    <x v="6"/>
    <x v="26"/>
  </r>
  <r>
    <x v="65"/>
    <x v="67"/>
    <x v="7"/>
    <x v="26"/>
  </r>
  <r>
    <x v="66"/>
    <x v="68"/>
    <x v="5"/>
    <x v="26"/>
  </r>
  <r>
    <x v="25"/>
    <x v="25"/>
    <x v="6"/>
    <x v="27"/>
  </r>
  <r>
    <x v="67"/>
    <x v="69"/>
    <x v="3"/>
    <x v="27"/>
  </r>
  <r>
    <x v="68"/>
    <x v="70"/>
    <x v="1"/>
    <x v="27"/>
  </r>
  <r>
    <x v="57"/>
    <x v="59"/>
    <x v="0"/>
    <x v="27"/>
  </r>
  <r>
    <x v="25"/>
    <x v="25"/>
    <x v="9"/>
    <x v="28"/>
  </r>
  <r>
    <x v="29"/>
    <x v="29"/>
    <x v="3"/>
    <x v="28"/>
  </r>
  <r>
    <x v="69"/>
    <x v="71"/>
    <x v="5"/>
    <x v="29"/>
  </r>
  <r>
    <x v="70"/>
    <x v="72"/>
    <x v="9"/>
    <x v="29"/>
  </r>
  <r>
    <x v="71"/>
    <x v="73"/>
    <x v="7"/>
    <x v="29"/>
  </r>
  <r>
    <x v="72"/>
    <x v="74"/>
    <x v="3"/>
    <x v="29"/>
  </r>
  <r>
    <x v="73"/>
    <x v="75"/>
    <x v="9"/>
    <x v="29"/>
  </r>
  <r>
    <x v="74"/>
    <x v="76"/>
    <x v="7"/>
    <x v="30"/>
  </r>
  <r>
    <x v="75"/>
    <x v="77"/>
    <x v="7"/>
    <x v="30"/>
  </r>
  <r>
    <x v="76"/>
    <x v="78"/>
    <x v="0"/>
    <x v="30"/>
  </r>
  <r>
    <x v="77"/>
    <x v="79"/>
    <x v="7"/>
    <x v="31"/>
  </r>
  <r>
    <x v="78"/>
    <x v="80"/>
    <x v="8"/>
    <x v="32"/>
  </r>
  <r>
    <x v="79"/>
    <x v="81"/>
    <x v="9"/>
    <x v="32"/>
  </r>
  <r>
    <x v="80"/>
    <x v="82"/>
    <x v="2"/>
    <x v="32"/>
  </r>
  <r>
    <x v="81"/>
    <x v="83"/>
    <x v="0"/>
    <x v="33"/>
  </r>
  <r>
    <x v="81"/>
    <x v="83"/>
    <x v="5"/>
    <x v="33"/>
  </r>
  <r>
    <x v="82"/>
    <x v="84"/>
    <x v="5"/>
    <x v="33"/>
  </r>
  <r>
    <x v="18"/>
    <x v="18"/>
    <x v="0"/>
    <x v="33"/>
  </r>
  <r>
    <x v="16"/>
    <x v="16"/>
    <x v="6"/>
    <x v="33"/>
  </r>
  <r>
    <x v="83"/>
    <x v="85"/>
    <x v="1"/>
    <x v="34"/>
  </r>
  <r>
    <x v="50"/>
    <x v="52"/>
    <x v="1"/>
    <x v="35"/>
  </r>
  <r>
    <x v="84"/>
    <x v="86"/>
    <x v="2"/>
    <x v="35"/>
  </r>
  <r>
    <x v="85"/>
    <x v="87"/>
    <x v="7"/>
    <x v="35"/>
  </r>
  <r>
    <x v="2"/>
    <x v="36"/>
    <x v="6"/>
    <x v="35"/>
  </r>
  <r>
    <x v="51"/>
    <x v="53"/>
    <x v="2"/>
    <x v="35"/>
  </r>
  <r>
    <x v="1"/>
    <x v="1"/>
    <x v="0"/>
    <x v="35"/>
  </r>
  <r>
    <x v="86"/>
    <x v="88"/>
    <x v="1"/>
    <x v="35"/>
  </r>
  <r>
    <x v="21"/>
    <x v="21"/>
    <x v="9"/>
    <x v="35"/>
  </r>
  <r>
    <x v="87"/>
    <x v="89"/>
    <x v="2"/>
    <x v="36"/>
  </r>
  <r>
    <x v="59"/>
    <x v="61"/>
    <x v="7"/>
    <x v="36"/>
  </r>
  <r>
    <x v="58"/>
    <x v="60"/>
    <x v="8"/>
    <x v="37"/>
  </r>
  <r>
    <x v="88"/>
    <x v="90"/>
    <x v="7"/>
    <x v="37"/>
  </r>
  <r>
    <x v="14"/>
    <x v="14"/>
    <x v="5"/>
    <x v="37"/>
  </r>
  <r>
    <x v="89"/>
    <x v="91"/>
    <x v="9"/>
    <x v="37"/>
  </r>
  <r>
    <x v="21"/>
    <x v="21"/>
    <x v="3"/>
    <x v="37"/>
  </r>
  <r>
    <x v="68"/>
    <x v="70"/>
    <x v="8"/>
    <x v="37"/>
  </r>
  <r>
    <x v="25"/>
    <x v="32"/>
    <x v="3"/>
    <x v="38"/>
  </r>
  <r>
    <x v="39"/>
    <x v="41"/>
    <x v="6"/>
    <x v="39"/>
  </r>
  <r>
    <x v="0"/>
    <x v="0"/>
    <x v="5"/>
    <x v="39"/>
  </r>
  <r>
    <x v="36"/>
    <x v="38"/>
    <x v="5"/>
    <x v="39"/>
  </r>
  <r>
    <x v="90"/>
    <x v="92"/>
    <x v="6"/>
    <x v="39"/>
  </r>
  <r>
    <x v="48"/>
    <x v="50"/>
    <x v="6"/>
    <x v="39"/>
  </r>
  <r>
    <x v="49"/>
    <x v="51"/>
    <x v="7"/>
    <x v="39"/>
  </r>
  <r>
    <x v="91"/>
    <x v="93"/>
    <x v="8"/>
    <x v="40"/>
  </r>
  <r>
    <x v="42"/>
    <x v="44"/>
    <x v="5"/>
    <x v="40"/>
  </r>
  <r>
    <x v="92"/>
    <x v="94"/>
    <x v="2"/>
    <x v="40"/>
  </r>
  <r>
    <x v="50"/>
    <x v="52"/>
    <x v="0"/>
    <x v="41"/>
  </r>
  <r>
    <x v="86"/>
    <x v="88"/>
    <x v="3"/>
    <x v="41"/>
  </r>
  <r>
    <x v="93"/>
    <x v="95"/>
    <x v="5"/>
    <x v="41"/>
  </r>
  <r>
    <x v="94"/>
    <x v="96"/>
    <x v="5"/>
    <x v="41"/>
  </r>
  <r>
    <x v="94"/>
    <x v="96"/>
    <x v="7"/>
    <x v="41"/>
  </r>
  <r>
    <x v="17"/>
    <x v="17"/>
    <x v="8"/>
    <x v="42"/>
  </r>
  <r>
    <x v="95"/>
    <x v="97"/>
    <x v="8"/>
    <x v="43"/>
  </r>
  <r>
    <x v="41"/>
    <x v="43"/>
    <x v="1"/>
    <x v="43"/>
  </r>
  <r>
    <x v="37"/>
    <x v="39"/>
    <x v="8"/>
    <x v="43"/>
  </r>
  <r>
    <x v="17"/>
    <x v="17"/>
    <x v="5"/>
    <x v="43"/>
  </r>
  <r>
    <x v="96"/>
    <x v="98"/>
    <x v="0"/>
    <x v="43"/>
  </r>
  <r>
    <x v="4"/>
    <x v="4"/>
    <x v="0"/>
    <x v="44"/>
  </r>
  <r>
    <x v="94"/>
    <x v="96"/>
    <x v="8"/>
    <x v="44"/>
  </r>
  <r>
    <x v="44"/>
    <x v="46"/>
    <x v="2"/>
    <x v="44"/>
  </r>
  <r>
    <x v="57"/>
    <x v="59"/>
    <x v="7"/>
    <x v="44"/>
  </r>
  <r>
    <x v="8"/>
    <x v="8"/>
    <x v="1"/>
    <x v="44"/>
  </r>
  <r>
    <x v="97"/>
    <x v="99"/>
    <x v="8"/>
    <x v="45"/>
  </r>
  <r>
    <x v="98"/>
    <x v="100"/>
    <x v="8"/>
    <x v="46"/>
  </r>
  <r>
    <x v="2"/>
    <x v="36"/>
    <x v="1"/>
    <x v="46"/>
  </r>
  <r>
    <x v="1"/>
    <x v="1"/>
    <x v="4"/>
    <x v="46"/>
  </r>
  <r>
    <x v="41"/>
    <x v="43"/>
    <x v="2"/>
    <x v="46"/>
  </r>
  <r>
    <x v="68"/>
    <x v="70"/>
    <x v="3"/>
    <x v="46"/>
  </r>
  <r>
    <x v="69"/>
    <x v="71"/>
    <x v="4"/>
    <x v="47"/>
  </r>
  <r>
    <x v="60"/>
    <x v="62"/>
    <x v="3"/>
    <x v="47"/>
  </r>
  <r>
    <x v="72"/>
    <x v="74"/>
    <x v="7"/>
    <x v="47"/>
  </r>
  <r>
    <x v="99"/>
    <x v="101"/>
    <x v="3"/>
    <x v="47"/>
  </r>
  <r>
    <x v="65"/>
    <x v="67"/>
    <x v="8"/>
    <x v="47"/>
  </r>
  <r>
    <x v="11"/>
    <x v="11"/>
    <x v="2"/>
    <x v="48"/>
  </r>
  <r>
    <x v="74"/>
    <x v="76"/>
    <x v="2"/>
    <x v="48"/>
  </r>
  <r>
    <x v="16"/>
    <x v="16"/>
    <x v="4"/>
    <x v="48"/>
  </r>
  <r>
    <x v="100"/>
    <x v="102"/>
    <x v="3"/>
    <x v="48"/>
  </r>
  <r>
    <x v="101"/>
    <x v="103"/>
    <x v="4"/>
    <x v="48"/>
  </r>
  <r>
    <x v="62"/>
    <x v="64"/>
    <x v="1"/>
    <x v="49"/>
  </r>
  <r>
    <x v="1"/>
    <x v="1"/>
    <x v="5"/>
    <x v="49"/>
  </r>
  <r>
    <x v="69"/>
    <x v="71"/>
    <x v="0"/>
    <x v="49"/>
  </r>
  <r>
    <x v="93"/>
    <x v="95"/>
    <x v="4"/>
    <x v="49"/>
  </r>
  <r>
    <x v="91"/>
    <x v="93"/>
    <x v="6"/>
    <x v="50"/>
  </r>
  <r>
    <x v="102"/>
    <x v="104"/>
    <x v="1"/>
    <x v="50"/>
  </r>
  <r>
    <x v="35"/>
    <x v="37"/>
    <x v="0"/>
    <x v="50"/>
  </r>
  <r>
    <x v="103"/>
    <x v="105"/>
    <x v="5"/>
    <x v="50"/>
  </r>
  <r>
    <x v="103"/>
    <x v="105"/>
    <x v="6"/>
    <x v="50"/>
  </r>
  <r>
    <x v="46"/>
    <x v="48"/>
    <x v="7"/>
    <x v="50"/>
  </r>
  <r>
    <x v="97"/>
    <x v="99"/>
    <x v="9"/>
    <x v="51"/>
  </r>
  <r>
    <x v="104"/>
    <x v="106"/>
    <x v="3"/>
    <x v="51"/>
  </r>
  <r>
    <x v="105"/>
    <x v="107"/>
    <x v="7"/>
    <x v="51"/>
  </r>
  <r>
    <x v="106"/>
    <x v="108"/>
    <x v="8"/>
    <x v="51"/>
  </r>
  <r>
    <x v="57"/>
    <x v="59"/>
    <x v="1"/>
    <x v="51"/>
  </r>
  <r>
    <x v="107"/>
    <x v="109"/>
    <x v="7"/>
    <x v="52"/>
  </r>
  <r>
    <x v="36"/>
    <x v="38"/>
    <x v="3"/>
    <x v="52"/>
  </r>
  <r>
    <x v="108"/>
    <x v="110"/>
    <x v="8"/>
    <x v="52"/>
  </r>
  <r>
    <x v="109"/>
    <x v="111"/>
    <x v="1"/>
    <x v="52"/>
  </r>
  <r>
    <x v="110"/>
    <x v="112"/>
    <x v="8"/>
    <x v="53"/>
  </r>
  <r>
    <x v="7"/>
    <x v="7"/>
    <x v="1"/>
    <x v="53"/>
  </r>
  <r>
    <x v="111"/>
    <x v="113"/>
    <x v="2"/>
    <x v="53"/>
  </r>
  <r>
    <x v="38"/>
    <x v="40"/>
    <x v="0"/>
    <x v="53"/>
  </r>
  <r>
    <x v="112"/>
    <x v="114"/>
    <x v="1"/>
    <x v="54"/>
  </r>
  <r>
    <x v="113"/>
    <x v="115"/>
    <x v="3"/>
    <x v="54"/>
  </r>
  <r>
    <x v="63"/>
    <x v="65"/>
    <x v="0"/>
    <x v="54"/>
  </r>
  <r>
    <x v="114"/>
    <x v="116"/>
    <x v="6"/>
    <x v="54"/>
  </r>
  <r>
    <x v="23"/>
    <x v="23"/>
    <x v="2"/>
    <x v="54"/>
  </r>
  <r>
    <x v="113"/>
    <x v="115"/>
    <x v="7"/>
    <x v="55"/>
  </r>
  <r>
    <x v="115"/>
    <x v="117"/>
    <x v="9"/>
    <x v="55"/>
  </r>
  <r>
    <x v="78"/>
    <x v="80"/>
    <x v="2"/>
    <x v="55"/>
  </r>
  <r>
    <x v="116"/>
    <x v="118"/>
    <x v="1"/>
    <x v="55"/>
  </r>
  <r>
    <x v="46"/>
    <x v="48"/>
    <x v="6"/>
    <x v="55"/>
  </r>
  <r>
    <x v="117"/>
    <x v="119"/>
    <x v="6"/>
    <x v="56"/>
  </r>
  <r>
    <x v="44"/>
    <x v="46"/>
    <x v="6"/>
    <x v="56"/>
  </r>
  <r>
    <x v="118"/>
    <x v="120"/>
    <x v="2"/>
    <x v="56"/>
  </r>
  <r>
    <x v="52"/>
    <x v="54"/>
    <x v="6"/>
    <x v="57"/>
  </r>
  <r>
    <x v="38"/>
    <x v="40"/>
    <x v="6"/>
    <x v="57"/>
  </r>
  <r>
    <x v="39"/>
    <x v="41"/>
    <x v="1"/>
    <x v="58"/>
  </r>
  <r>
    <x v="4"/>
    <x v="4"/>
    <x v="7"/>
    <x v="58"/>
  </r>
  <r>
    <x v="119"/>
    <x v="121"/>
    <x v="8"/>
    <x v="58"/>
  </r>
  <r>
    <x v="75"/>
    <x v="77"/>
    <x v="4"/>
    <x v="58"/>
  </r>
  <r>
    <x v="89"/>
    <x v="91"/>
    <x v="8"/>
    <x v="58"/>
  </r>
  <r>
    <x v="120"/>
    <x v="122"/>
    <x v="9"/>
    <x v="58"/>
  </r>
  <r>
    <x v="90"/>
    <x v="92"/>
    <x v="5"/>
    <x v="58"/>
  </r>
  <r>
    <x v="121"/>
    <x v="123"/>
    <x v="7"/>
    <x v="58"/>
  </r>
  <r>
    <x v="122"/>
    <x v="124"/>
    <x v="2"/>
    <x v="58"/>
  </r>
  <r>
    <x v="82"/>
    <x v="84"/>
    <x v="4"/>
    <x v="58"/>
  </r>
  <r>
    <x v="123"/>
    <x v="125"/>
    <x v="5"/>
    <x v="58"/>
  </r>
  <r>
    <x v="50"/>
    <x v="52"/>
    <x v="7"/>
    <x v="59"/>
  </r>
  <r>
    <x v="4"/>
    <x v="4"/>
    <x v="9"/>
    <x v="59"/>
  </r>
  <r>
    <x v="50"/>
    <x v="52"/>
    <x v="8"/>
    <x v="60"/>
  </r>
  <r>
    <x v="14"/>
    <x v="14"/>
    <x v="2"/>
    <x v="60"/>
  </r>
  <r>
    <x v="124"/>
    <x v="126"/>
    <x v="1"/>
    <x v="60"/>
  </r>
  <r>
    <x v="125"/>
    <x v="127"/>
    <x v="6"/>
    <x v="60"/>
  </r>
  <r>
    <x v="126"/>
    <x v="128"/>
    <x v="3"/>
    <x v="60"/>
  </r>
  <r>
    <x v="84"/>
    <x v="86"/>
    <x v="6"/>
    <x v="61"/>
  </r>
  <r>
    <x v="127"/>
    <x v="129"/>
    <x v="1"/>
    <x v="61"/>
  </r>
  <r>
    <x v="22"/>
    <x v="22"/>
    <x v="0"/>
    <x v="61"/>
  </r>
  <r>
    <x v="2"/>
    <x v="2"/>
    <x v="3"/>
    <x v="61"/>
  </r>
  <r>
    <x v="42"/>
    <x v="44"/>
    <x v="4"/>
    <x v="61"/>
  </r>
  <r>
    <x v="123"/>
    <x v="125"/>
    <x v="3"/>
    <x v="61"/>
  </r>
  <r>
    <x v="65"/>
    <x v="67"/>
    <x v="2"/>
    <x v="61"/>
  </r>
  <r>
    <x v="31"/>
    <x v="31"/>
    <x v="6"/>
    <x v="62"/>
  </r>
  <r>
    <x v="114"/>
    <x v="116"/>
    <x v="1"/>
    <x v="62"/>
  </r>
  <r>
    <x v="128"/>
    <x v="130"/>
    <x v="7"/>
    <x v="62"/>
  </r>
  <r>
    <x v="129"/>
    <x v="131"/>
    <x v="6"/>
    <x v="62"/>
  </r>
  <r>
    <x v="101"/>
    <x v="103"/>
    <x v="8"/>
    <x v="62"/>
  </r>
  <r>
    <x v="130"/>
    <x v="132"/>
    <x v="4"/>
    <x v="63"/>
  </r>
  <r>
    <x v="13"/>
    <x v="13"/>
    <x v="1"/>
    <x v="63"/>
  </r>
  <r>
    <x v="131"/>
    <x v="133"/>
    <x v="4"/>
    <x v="63"/>
  </r>
  <r>
    <x v="80"/>
    <x v="82"/>
    <x v="8"/>
    <x v="63"/>
  </r>
  <r>
    <x v="132"/>
    <x v="134"/>
    <x v="8"/>
    <x v="64"/>
  </r>
  <r>
    <x v="14"/>
    <x v="14"/>
    <x v="3"/>
    <x v="64"/>
  </r>
  <r>
    <x v="133"/>
    <x v="135"/>
    <x v="2"/>
    <x v="64"/>
  </r>
  <r>
    <x v="134"/>
    <x v="136"/>
    <x v="2"/>
    <x v="64"/>
  </r>
  <r>
    <x v="12"/>
    <x v="12"/>
    <x v="6"/>
    <x v="65"/>
  </r>
  <r>
    <x v="98"/>
    <x v="100"/>
    <x v="2"/>
    <x v="65"/>
  </r>
  <r>
    <x v="102"/>
    <x v="104"/>
    <x v="7"/>
    <x v="65"/>
  </r>
  <r>
    <x v="22"/>
    <x v="22"/>
    <x v="1"/>
    <x v="65"/>
  </r>
  <r>
    <x v="121"/>
    <x v="123"/>
    <x v="3"/>
    <x v="65"/>
  </r>
  <r>
    <x v="135"/>
    <x v="137"/>
    <x v="1"/>
    <x v="65"/>
  </r>
  <r>
    <x v="9"/>
    <x v="9"/>
    <x v="3"/>
    <x v="65"/>
  </r>
  <r>
    <x v="85"/>
    <x v="87"/>
    <x v="9"/>
    <x v="66"/>
  </r>
  <r>
    <x v="136"/>
    <x v="138"/>
    <x v="0"/>
    <x v="66"/>
  </r>
  <r>
    <x v="13"/>
    <x v="13"/>
    <x v="3"/>
    <x v="66"/>
  </r>
  <r>
    <x v="42"/>
    <x v="44"/>
    <x v="8"/>
    <x v="66"/>
  </r>
  <r>
    <x v="42"/>
    <x v="44"/>
    <x v="2"/>
    <x v="66"/>
  </r>
  <r>
    <x v="22"/>
    <x v="22"/>
    <x v="9"/>
    <x v="67"/>
  </r>
  <r>
    <x v="137"/>
    <x v="139"/>
    <x v="0"/>
    <x v="67"/>
  </r>
  <r>
    <x v="20"/>
    <x v="20"/>
    <x v="6"/>
    <x v="67"/>
  </r>
  <r>
    <x v="138"/>
    <x v="140"/>
    <x v="4"/>
    <x v="67"/>
  </r>
  <r>
    <x v="85"/>
    <x v="87"/>
    <x v="1"/>
    <x v="68"/>
  </r>
  <r>
    <x v="139"/>
    <x v="141"/>
    <x v="7"/>
    <x v="68"/>
  </r>
  <r>
    <x v="2"/>
    <x v="36"/>
    <x v="8"/>
    <x v="68"/>
  </r>
  <r>
    <x v="140"/>
    <x v="142"/>
    <x v="1"/>
    <x v="68"/>
  </r>
  <r>
    <x v="62"/>
    <x v="64"/>
    <x v="6"/>
    <x v="69"/>
  </r>
  <r>
    <x v="95"/>
    <x v="97"/>
    <x v="0"/>
    <x v="69"/>
  </r>
  <r>
    <x v="137"/>
    <x v="139"/>
    <x v="7"/>
    <x v="69"/>
  </r>
  <r>
    <x v="32"/>
    <x v="33"/>
    <x v="7"/>
    <x v="69"/>
  </r>
  <r>
    <x v="18"/>
    <x v="18"/>
    <x v="2"/>
    <x v="69"/>
  </r>
  <r>
    <x v="34"/>
    <x v="35"/>
    <x v="6"/>
    <x v="69"/>
  </r>
  <r>
    <x v="39"/>
    <x v="41"/>
    <x v="2"/>
    <x v="70"/>
  </r>
  <r>
    <x v="141"/>
    <x v="143"/>
    <x v="0"/>
    <x v="70"/>
  </r>
  <r>
    <x v="140"/>
    <x v="142"/>
    <x v="4"/>
    <x v="70"/>
  </r>
  <r>
    <x v="142"/>
    <x v="144"/>
    <x v="1"/>
    <x v="71"/>
  </r>
  <r>
    <x v="51"/>
    <x v="53"/>
    <x v="5"/>
    <x v="71"/>
  </r>
  <r>
    <x v="1"/>
    <x v="1"/>
    <x v="9"/>
    <x v="71"/>
  </r>
  <r>
    <x v="61"/>
    <x v="63"/>
    <x v="2"/>
    <x v="71"/>
  </r>
  <r>
    <x v="129"/>
    <x v="131"/>
    <x v="5"/>
    <x v="71"/>
  </r>
  <r>
    <x v="101"/>
    <x v="103"/>
    <x v="3"/>
    <x v="71"/>
  </r>
  <r>
    <x v="30"/>
    <x v="30"/>
    <x v="2"/>
    <x v="72"/>
  </r>
  <r>
    <x v="28"/>
    <x v="28"/>
    <x v="7"/>
    <x v="72"/>
  </r>
  <r>
    <x v="143"/>
    <x v="145"/>
    <x v="1"/>
    <x v="72"/>
  </r>
  <r>
    <x v="81"/>
    <x v="83"/>
    <x v="8"/>
    <x v="72"/>
  </r>
  <r>
    <x v="13"/>
    <x v="13"/>
    <x v="2"/>
    <x v="72"/>
  </r>
  <r>
    <x v="121"/>
    <x v="123"/>
    <x v="0"/>
    <x v="72"/>
  </r>
  <r>
    <x v="126"/>
    <x v="128"/>
    <x v="9"/>
    <x v="72"/>
  </r>
  <r>
    <x v="144"/>
    <x v="146"/>
    <x v="7"/>
    <x v="73"/>
  </r>
  <r>
    <x v="77"/>
    <x v="79"/>
    <x v="0"/>
    <x v="73"/>
  </r>
  <r>
    <x v="0"/>
    <x v="0"/>
    <x v="1"/>
    <x v="73"/>
  </r>
  <r>
    <x v="95"/>
    <x v="97"/>
    <x v="7"/>
    <x v="73"/>
  </r>
  <r>
    <x v="131"/>
    <x v="133"/>
    <x v="7"/>
    <x v="73"/>
  </r>
  <r>
    <x v="145"/>
    <x v="147"/>
    <x v="3"/>
    <x v="73"/>
  </r>
  <r>
    <x v="33"/>
    <x v="34"/>
    <x v="1"/>
    <x v="73"/>
  </r>
  <r>
    <x v="119"/>
    <x v="121"/>
    <x v="4"/>
    <x v="74"/>
  </r>
  <r>
    <x v="5"/>
    <x v="5"/>
    <x v="8"/>
    <x v="74"/>
  </r>
  <r>
    <x v="113"/>
    <x v="115"/>
    <x v="5"/>
    <x v="74"/>
  </r>
  <r>
    <x v="113"/>
    <x v="115"/>
    <x v="2"/>
    <x v="74"/>
  </r>
  <r>
    <x v="27"/>
    <x v="27"/>
    <x v="8"/>
    <x v="74"/>
  </r>
  <r>
    <x v="146"/>
    <x v="148"/>
    <x v="6"/>
    <x v="74"/>
  </r>
  <r>
    <x v="122"/>
    <x v="124"/>
    <x v="3"/>
    <x v="74"/>
  </r>
  <r>
    <x v="147"/>
    <x v="149"/>
    <x v="7"/>
    <x v="75"/>
  </r>
  <r>
    <x v="105"/>
    <x v="107"/>
    <x v="0"/>
    <x v="75"/>
  </r>
  <r>
    <x v="148"/>
    <x v="150"/>
    <x v="0"/>
    <x v="75"/>
  </r>
  <r>
    <x v="34"/>
    <x v="35"/>
    <x v="7"/>
    <x v="75"/>
  </r>
  <r>
    <x v="84"/>
    <x v="86"/>
    <x v="7"/>
    <x v="76"/>
  </r>
  <r>
    <x v="136"/>
    <x v="138"/>
    <x v="1"/>
    <x v="76"/>
  </r>
  <r>
    <x v="93"/>
    <x v="95"/>
    <x v="1"/>
    <x v="77"/>
  </r>
  <r>
    <x v="12"/>
    <x v="12"/>
    <x v="7"/>
    <x v="78"/>
  </r>
  <r>
    <x v="0"/>
    <x v="0"/>
    <x v="7"/>
    <x v="78"/>
  </r>
  <r>
    <x v="61"/>
    <x v="63"/>
    <x v="8"/>
    <x v="78"/>
  </r>
  <r>
    <x v="149"/>
    <x v="151"/>
    <x v="4"/>
    <x v="79"/>
  </r>
  <r>
    <x v="150"/>
    <x v="152"/>
    <x v="6"/>
    <x v="79"/>
  </r>
  <r>
    <x v="105"/>
    <x v="107"/>
    <x v="6"/>
    <x v="79"/>
  </r>
  <r>
    <x v="55"/>
    <x v="57"/>
    <x v="0"/>
    <x v="80"/>
  </r>
  <r>
    <x v="119"/>
    <x v="121"/>
    <x v="6"/>
    <x v="80"/>
  </r>
  <r>
    <x v="86"/>
    <x v="88"/>
    <x v="0"/>
    <x v="80"/>
  </r>
  <r>
    <x v="130"/>
    <x v="132"/>
    <x v="2"/>
    <x v="80"/>
  </r>
  <r>
    <x v="60"/>
    <x v="62"/>
    <x v="6"/>
    <x v="80"/>
  </r>
  <r>
    <x v="27"/>
    <x v="27"/>
    <x v="5"/>
    <x v="80"/>
  </r>
  <r>
    <x v="103"/>
    <x v="105"/>
    <x v="3"/>
    <x v="80"/>
  </r>
  <r>
    <x v="48"/>
    <x v="50"/>
    <x v="3"/>
    <x v="80"/>
  </r>
  <r>
    <x v="125"/>
    <x v="127"/>
    <x v="7"/>
    <x v="80"/>
  </r>
  <r>
    <x v="8"/>
    <x v="8"/>
    <x v="9"/>
    <x v="80"/>
  </r>
  <r>
    <x v="151"/>
    <x v="153"/>
    <x v="1"/>
    <x v="80"/>
  </r>
  <r>
    <x v="117"/>
    <x v="119"/>
    <x v="3"/>
    <x v="81"/>
  </r>
  <r>
    <x v="11"/>
    <x v="11"/>
    <x v="3"/>
    <x v="81"/>
  </r>
  <r>
    <x v="62"/>
    <x v="64"/>
    <x v="7"/>
    <x v="81"/>
  </r>
  <r>
    <x v="98"/>
    <x v="100"/>
    <x v="5"/>
    <x v="81"/>
  </r>
  <r>
    <x v="139"/>
    <x v="141"/>
    <x v="3"/>
    <x v="81"/>
  </r>
  <r>
    <x v="74"/>
    <x v="76"/>
    <x v="1"/>
    <x v="81"/>
  </r>
  <r>
    <x v="95"/>
    <x v="97"/>
    <x v="1"/>
    <x v="81"/>
  </r>
  <r>
    <x v="152"/>
    <x v="154"/>
    <x v="5"/>
    <x v="81"/>
  </r>
  <r>
    <x v="153"/>
    <x v="155"/>
    <x v="3"/>
    <x v="81"/>
  </r>
  <r>
    <x v="72"/>
    <x v="74"/>
    <x v="6"/>
    <x v="81"/>
  </r>
  <r>
    <x v="131"/>
    <x v="133"/>
    <x v="3"/>
    <x v="81"/>
  </r>
  <r>
    <x v="49"/>
    <x v="51"/>
    <x v="3"/>
    <x v="81"/>
  </r>
  <r>
    <x v="92"/>
    <x v="94"/>
    <x v="9"/>
    <x v="81"/>
  </r>
  <r>
    <x v="45"/>
    <x v="47"/>
    <x v="7"/>
    <x v="82"/>
  </r>
  <r>
    <x v="154"/>
    <x v="156"/>
    <x v="8"/>
    <x v="82"/>
  </r>
  <r>
    <x v="65"/>
    <x v="67"/>
    <x v="3"/>
    <x v="82"/>
  </r>
  <r>
    <x v="84"/>
    <x v="86"/>
    <x v="1"/>
    <x v="83"/>
  </r>
  <r>
    <x v="25"/>
    <x v="25"/>
    <x v="4"/>
    <x v="83"/>
  </r>
  <r>
    <x v="155"/>
    <x v="157"/>
    <x v="8"/>
    <x v="83"/>
  </r>
  <r>
    <x v="96"/>
    <x v="98"/>
    <x v="1"/>
    <x v="83"/>
  </r>
  <r>
    <x v="80"/>
    <x v="82"/>
    <x v="0"/>
    <x v="83"/>
  </r>
  <r>
    <x v="92"/>
    <x v="94"/>
    <x v="8"/>
    <x v="83"/>
  </r>
  <r>
    <x v="10"/>
    <x v="10"/>
    <x v="1"/>
    <x v="84"/>
  </r>
  <r>
    <x v="91"/>
    <x v="93"/>
    <x v="7"/>
    <x v="84"/>
  </r>
  <r>
    <x v="89"/>
    <x v="91"/>
    <x v="2"/>
    <x v="84"/>
  </r>
  <r>
    <x v="63"/>
    <x v="65"/>
    <x v="6"/>
    <x v="84"/>
  </r>
  <r>
    <x v="88"/>
    <x v="90"/>
    <x v="2"/>
    <x v="85"/>
  </r>
  <r>
    <x v="124"/>
    <x v="126"/>
    <x v="8"/>
    <x v="85"/>
  </r>
  <r>
    <x v="89"/>
    <x v="91"/>
    <x v="4"/>
    <x v="85"/>
  </r>
  <r>
    <x v="156"/>
    <x v="158"/>
    <x v="6"/>
    <x v="85"/>
  </r>
  <r>
    <x v="53"/>
    <x v="55"/>
    <x v="6"/>
    <x v="85"/>
  </r>
  <r>
    <x v="57"/>
    <x v="59"/>
    <x v="5"/>
    <x v="85"/>
  </r>
  <r>
    <x v="129"/>
    <x v="131"/>
    <x v="2"/>
    <x v="85"/>
  </r>
  <r>
    <x v="28"/>
    <x v="28"/>
    <x v="4"/>
    <x v="86"/>
  </r>
  <r>
    <x v="15"/>
    <x v="15"/>
    <x v="3"/>
    <x v="86"/>
  </r>
  <r>
    <x v="157"/>
    <x v="159"/>
    <x v="2"/>
    <x v="86"/>
  </r>
  <r>
    <x v="23"/>
    <x v="23"/>
    <x v="5"/>
    <x v="86"/>
  </r>
  <r>
    <x v="151"/>
    <x v="153"/>
    <x v="4"/>
    <x v="86"/>
  </r>
  <r>
    <x v="11"/>
    <x v="11"/>
    <x v="9"/>
    <x v="87"/>
  </r>
  <r>
    <x v="149"/>
    <x v="151"/>
    <x v="6"/>
    <x v="87"/>
  </r>
  <r>
    <x v="59"/>
    <x v="61"/>
    <x v="1"/>
    <x v="87"/>
  </r>
  <r>
    <x v="75"/>
    <x v="77"/>
    <x v="0"/>
    <x v="87"/>
  </r>
  <r>
    <x v="49"/>
    <x v="51"/>
    <x v="8"/>
    <x v="87"/>
  </r>
  <r>
    <x v="158"/>
    <x v="160"/>
    <x v="4"/>
    <x v="87"/>
  </r>
  <r>
    <x v="109"/>
    <x v="111"/>
    <x v="5"/>
    <x v="87"/>
  </r>
  <r>
    <x v="31"/>
    <x v="31"/>
    <x v="2"/>
    <x v="88"/>
  </r>
  <r>
    <x v="75"/>
    <x v="77"/>
    <x v="1"/>
    <x v="88"/>
  </r>
  <r>
    <x v="81"/>
    <x v="83"/>
    <x v="2"/>
    <x v="88"/>
  </r>
  <r>
    <x v="159"/>
    <x v="161"/>
    <x v="6"/>
    <x v="88"/>
  </r>
  <r>
    <x v="72"/>
    <x v="74"/>
    <x v="2"/>
    <x v="89"/>
  </r>
  <r>
    <x v="9"/>
    <x v="9"/>
    <x v="1"/>
    <x v="89"/>
  </r>
  <r>
    <x v="49"/>
    <x v="51"/>
    <x v="1"/>
    <x v="90"/>
  </r>
  <r>
    <x v="101"/>
    <x v="103"/>
    <x v="6"/>
    <x v="90"/>
  </r>
  <r>
    <x v="66"/>
    <x v="68"/>
    <x v="4"/>
    <x v="90"/>
  </r>
  <r>
    <x v="5"/>
    <x v="5"/>
    <x v="9"/>
    <x v="91"/>
  </r>
  <r>
    <x v="26"/>
    <x v="26"/>
    <x v="0"/>
    <x v="91"/>
  </r>
  <r>
    <x v="122"/>
    <x v="124"/>
    <x v="1"/>
    <x v="91"/>
  </r>
  <r>
    <x v="82"/>
    <x v="84"/>
    <x v="0"/>
    <x v="91"/>
  </r>
  <r>
    <x v="140"/>
    <x v="142"/>
    <x v="7"/>
    <x v="91"/>
  </r>
  <r>
    <x v="104"/>
    <x v="162"/>
    <x v="0"/>
    <x v="92"/>
  </r>
  <r>
    <x v="85"/>
    <x v="87"/>
    <x v="2"/>
    <x v="92"/>
  </r>
  <r>
    <x v="108"/>
    <x v="110"/>
    <x v="5"/>
    <x v="92"/>
  </r>
  <r>
    <x v="8"/>
    <x v="8"/>
    <x v="0"/>
    <x v="92"/>
  </r>
  <r>
    <x v="158"/>
    <x v="160"/>
    <x v="5"/>
    <x v="92"/>
  </r>
  <r>
    <x v="97"/>
    <x v="99"/>
    <x v="1"/>
    <x v="93"/>
  </r>
  <r>
    <x v="133"/>
    <x v="135"/>
    <x v="3"/>
    <x v="93"/>
  </r>
  <r>
    <x v="52"/>
    <x v="54"/>
    <x v="9"/>
    <x v="93"/>
  </r>
  <r>
    <x v="78"/>
    <x v="80"/>
    <x v="3"/>
    <x v="93"/>
  </r>
  <r>
    <x v="156"/>
    <x v="158"/>
    <x v="9"/>
    <x v="93"/>
  </r>
  <r>
    <x v="128"/>
    <x v="130"/>
    <x v="1"/>
    <x v="93"/>
  </r>
  <r>
    <x v="160"/>
    <x v="163"/>
    <x v="4"/>
    <x v="93"/>
  </r>
  <r>
    <x v="141"/>
    <x v="143"/>
    <x v="3"/>
    <x v="94"/>
  </r>
  <r>
    <x v="98"/>
    <x v="100"/>
    <x v="6"/>
    <x v="94"/>
  </r>
  <r>
    <x v="52"/>
    <x v="54"/>
    <x v="8"/>
    <x v="94"/>
  </r>
  <r>
    <x v="161"/>
    <x v="164"/>
    <x v="9"/>
    <x v="94"/>
  </r>
  <r>
    <x v="162"/>
    <x v="165"/>
    <x v="3"/>
    <x v="94"/>
  </r>
  <r>
    <x v="121"/>
    <x v="123"/>
    <x v="9"/>
    <x v="94"/>
  </r>
  <r>
    <x v="94"/>
    <x v="96"/>
    <x v="3"/>
    <x v="94"/>
  </r>
  <r>
    <x v="34"/>
    <x v="35"/>
    <x v="1"/>
    <x v="94"/>
  </r>
  <r>
    <x v="66"/>
    <x v="68"/>
    <x v="7"/>
    <x v="94"/>
  </r>
  <r>
    <x v="62"/>
    <x v="64"/>
    <x v="0"/>
    <x v="95"/>
  </r>
  <r>
    <x v="163"/>
    <x v="166"/>
    <x v="3"/>
    <x v="95"/>
  </r>
  <r>
    <x v="95"/>
    <x v="97"/>
    <x v="3"/>
    <x v="95"/>
  </r>
  <r>
    <x v="69"/>
    <x v="71"/>
    <x v="2"/>
    <x v="95"/>
  </r>
  <r>
    <x v="78"/>
    <x v="80"/>
    <x v="7"/>
    <x v="95"/>
  </r>
  <r>
    <x v="157"/>
    <x v="159"/>
    <x v="3"/>
    <x v="95"/>
  </r>
  <r>
    <x v="38"/>
    <x v="40"/>
    <x v="5"/>
    <x v="95"/>
  </r>
  <r>
    <x v="17"/>
    <x v="17"/>
    <x v="9"/>
    <x v="95"/>
  </r>
  <r>
    <x v="164"/>
    <x v="167"/>
    <x v="2"/>
    <x v="95"/>
  </r>
  <r>
    <x v="97"/>
    <x v="99"/>
    <x v="2"/>
    <x v="96"/>
  </r>
  <r>
    <x v="1"/>
    <x v="1"/>
    <x v="2"/>
    <x v="96"/>
  </r>
  <r>
    <x v="102"/>
    <x v="104"/>
    <x v="8"/>
    <x v="96"/>
  </r>
  <r>
    <x v="25"/>
    <x v="32"/>
    <x v="1"/>
    <x v="96"/>
  </r>
  <r>
    <x v="48"/>
    <x v="50"/>
    <x v="7"/>
    <x v="96"/>
  </r>
  <r>
    <x v="17"/>
    <x v="17"/>
    <x v="2"/>
    <x v="96"/>
  </r>
  <r>
    <x v="123"/>
    <x v="125"/>
    <x v="2"/>
    <x v="96"/>
  </r>
  <r>
    <x v="10"/>
    <x v="10"/>
    <x v="4"/>
    <x v="97"/>
  </r>
  <r>
    <x v="124"/>
    <x v="126"/>
    <x v="6"/>
    <x v="97"/>
  </r>
  <r>
    <x v="161"/>
    <x v="164"/>
    <x v="2"/>
    <x v="97"/>
  </r>
  <r>
    <x v="103"/>
    <x v="105"/>
    <x v="2"/>
    <x v="97"/>
  </r>
  <r>
    <x v="84"/>
    <x v="86"/>
    <x v="0"/>
    <x v="98"/>
  </r>
  <r>
    <x v="95"/>
    <x v="97"/>
    <x v="5"/>
    <x v="98"/>
  </r>
  <r>
    <x v="66"/>
    <x v="68"/>
    <x v="1"/>
    <x v="98"/>
  </r>
  <r>
    <x v="74"/>
    <x v="76"/>
    <x v="3"/>
    <x v="99"/>
  </r>
  <r>
    <x v="102"/>
    <x v="104"/>
    <x v="5"/>
    <x v="99"/>
  </r>
  <r>
    <x v="25"/>
    <x v="25"/>
    <x v="5"/>
    <x v="99"/>
  </r>
  <r>
    <x v="147"/>
    <x v="149"/>
    <x v="0"/>
    <x v="99"/>
  </r>
  <r>
    <x v="15"/>
    <x v="15"/>
    <x v="5"/>
    <x v="99"/>
  </r>
  <r>
    <x v="99"/>
    <x v="101"/>
    <x v="1"/>
    <x v="99"/>
  </r>
  <r>
    <x v="126"/>
    <x v="128"/>
    <x v="4"/>
    <x v="99"/>
  </r>
  <r>
    <x v="134"/>
    <x v="136"/>
    <x v="9"/>
    <x v="99"/>
  </r>
  <r>
    <x v="55"/>
    <x v="57"/>
    <x v="5"/>
    <x v="100"/>
  </r>
  <r>
    <x v="55"/>
    <x v="57"/>
    <x v="6"/>
    <x v="100"/>
  </r>
  <r>
    <x v="15"/>
    <x v="15"/>
    <x v="1"/>
    <x v="100"/>
  </r>
  <r>
    <x v="153"/>
    <x v="155"/>
    <x v="7"/>
    <x v="100"/>
  </r>
  <r>
    <x v="165"/>
    <x v="168"/>
    <x v="9"/>
    <x v="100"/>
  </r>
  <r>
    <x v="145"/>
    <x v="147"/>
    <x v="2"/>
    <x v="100"/>
  </r>
  <r>
    <x v="80"/>
    <x v="82"/>
    <x v="4"/>
    <x v="100"/>
  </r>
  <r>
    <x v="50"/>
    <x v="52"/>
    <x v="5"/>
    <x v="101"/>
  </r>
  <r>
    <x v="166"/>
    <x v="169"/>
    <x v="6"/>
    <x v="101"/>
  </r>
  <r>
    <x v="150"/>
    <x v="152"/>
    <x v="5"/>
    <x v="101"/>
  </r>
  <r>
    <x v="119"/>
    <x v="121"/>
    <x v="0"/>
    <x v="101"/>
  </r>
  <r>
    <x v="15"/>
    <x v="15"/>
    <x v="2"/>
    <x v="101"/>
  </r>
  <r>
    <x v="159"/>
    <x v="161"/>
    <x v="5"/>
    <x v="101"/>
  </r>
  <r>
    <x v="129"/>
    <x v="131"/>
    <x v="3"/>
    <x v="101"/>
  </r>
  <r>
    <x v="58"/>
    <x v="60"/>
    <x v="0"/>
    <x v="102"/>
  </r>
  <r>
    <x v="124"/>
    <x v="126"/>
    <x v="3"/>
    <x v="102"/>
  </r>
  <r>
    <x v="120"/>
    <x v="122"/>
    <x v="6"/>
    <x v="102"/>
  </r>
  <r>
    <x v="153"/>
    <x v="155"/>
    <x v="8"/>
    <x v="102"/>
  </r>
  <r>
    <x v="125"/>
    <x v="127"/>
    <x v="1"/>
    <x v="102"/>
  </r>
  <r>
    <x v="167"/>
    <x v="170"/>
    <x v="7"/>
    <x v="102"/>
  </r>
  <r>
    <x v="100"/>
    <x v="102"/>
    <x v="4"/>
    <x v="102"/>
  </r>
  <r>
    <x v="109"/>
    <x v="111"/>
    <x v="7"/>
    <x v="102"/>
  </r>
  <r>
    <x v="98"/>
    <x v="100"/>
    <x v="1"/>
    <x v="103"/>
  </r>
  <r>
    <x v="105"/>
    <x v="107"/>
    <x v="3"/>
    <x v="103"/>
  </r>
  <r>
    <x v="20"/>
    <x v="20"/>
    <x v="9"/>
    <x v="103"/>
  </r>
  <r>
    <x v="168"/>
    <x v="171"/>
    <x v="3"/>
    <x v="103"/>
  </r>
  <r>
    <x v="139"/>
    <x v="141"/>
    <x v="4"/>
    <x v="104"/>
  </r>
  <r>
    <x v="88"/>
    <x v="90"/>
    <x v="3"/>
    <x v="104"/>
  </r>
  <r>
    <x v="25"/>
    <x v="32"/>
    <x v="0"/>
    <x v="104"/>
  </r>
  <r>
    <x v="169"/>
    <x v="172"/>
    <x v="8"/>
    <x v="104"/>
  </r>
  <r>
    <x v="106"/>
    <x v="108"/>
    <x v="1"/>
    <x v="104"/>
  </r>
  <r>
    <x v="9"/>
    <x v="9"/>
    <x v="6"/>
    <x v="104"/>
  </r>
  <r>
    <x v="129"/>
    <x v="131"/>
    <x v="1"/>
    <x v="104"/>
  </r>
  <r>
    <x v="39"/>
    <x v="41"/>
    <x v="9"/>
    <x v="105"/>
  </r>
  <r>
    <x v="127"/>
    <x v="129"/>
    <x v="2"/>
    <x v="105"/>
  </r>
  <r>
    <x v="59"/>
    <x v="61"/>
    <x v="5"/>
    <x v="105"/>
  </r>
  <r>
    <x v="62"/>
    <x v="64"/>
    <x v="8"/>
    <x v="106"/>
  </r>
  <r>
    <x v="6"/>
    <x v="6"/>
    <x v="2"/>
    <x v="106"/>
  </r>
  <r>
    <x v="44"/>
    <x v="46"/>
    <x v="0"/>
    <x v="106"/>
  </r>
  <r>
    <x v="73"/>
    <x v="75"/>
    <x v="2"/>
    <x v="106"/>
  </r>
  <r>
    <x v="58"/>
    <x v="60"/>
    <x v="1"/>
    <x v="107"/>
  </r>
  <r>
    <x v="154"/>
    <x v="156"/>
    <x v="6"/>
    <x v="107"/>
  </r>
  <r>
    <x v="122"/>
    <x v="124"/>
    <x v="8"/>
    <x v="107"/>
  </r>
  <r>
    <x v="170"/>
    <x v="173"/>
    <x v="7"/>
    <x v="108"/>
  </r>
  <r>
    <x v="70"/>
    <x v="72"/>
    <x v="4"/>
    <x v="108"/>
  </r>
  <r>
    <x v="48"/>
    <x v="50"/>
    <x v="0"/>
    <x v="108"/>
  </r>
  <r>
    <x v="94"/>
    <x v="96"/>
    <x v="4"/>
    <x v="108"/>
  </r>
  <r>
    <x v="16"/>
    <x v="16"/>
    <x v="8"/>
    <x v="108"/>
  </r>
  <r>
    <x v="128"/>
    <x v="130"/>
    <x v="4"/>
    <x v="108"/>
  </r>
  <r>
    <x v="145"/>
    <x v="147"/>
    <x v="8"/>
    <x v="108"/>
  </r>
  <r>
    <x v="167"/>
    <x v="170"/>
    <x v="6"/>
    <x v="108"/>
  </r>
  <r>
    <x v="97"/>
    <x v="99"/>
    <x v="5"/>
    <x v="109"/>
  </r>
  <r>
    <x v="88"/>
    <x v="90"/>
    <x v="6"/>
    <x v="109"/>
  </r>
  <r>
    <x v="37"/>
    <x v="39"/>
    <x v="1"/>
    <x v="109"/>
  </r>
  <r>
    <x v="114"/>
    <x v="116"/>
    <x v="0"/>
    <x v="109"/>
  </r>
  <r>
    <x v="59"/>
    <x v="61"/>
    <x v="8"/>
    <x v="110"/>
  </r>
  <r>
    <x v="95"/>
    <x v="97"/>
    <x v="2"/>
    <x v="110"/>
  </r>
  <r>
    <x v="77"/>
    <x v="79"/>
    <x v="9"/>
    <x v="111"/>
  </r>
  <r>
    <x v="104"/>
    <x v="106"/>
    <x v="0"/>
    <x v="111"/>
  </r>
  <r>
    <x v="104"/>
    <x v="106"/>
    <x v="8"/>
    <x v="111"/>
  </r>
  <r>
    <x v="28"/>
    <x v="28"/>
    <x v="6"/>
    <x v="111"/>
  </r>
  <r>
    <x v="61"/>
    <x v="63"/>
    <x v="1"/>
    <x v="111"/>
  </r>
  <r>
    <x v="171"/>
    <x v="174"/>
    <x v="0"/>
    <x v="111"/>
  </r>
  <r>
    <x v="127"/>
    <x v="129"/>
    <x v="6"/>
    <x v="112"/>
  </r>
  <r>
    <x v="77"/>
    <x v="79"/>
    <x v="6"/>
    <x v="112"/>
  </r>
  <r>
    <x v="163"/>
    <x v="166"/>
    <x v="5"/>
    <x v="112"/>
  </r>
  <r>
    <x v="4"/>
    <x v="4"/>
    <x v="2"/>
    <x v="112"/>
  </r>
  <r>
    <x v="102"/>
    <x v="104"/>
    <x v="9"/>
    <x v="112"/>
  </r>
  <r>
    <x v="152"/>
    <x v="154"/>
    <x v="1"/>
    <x v="112"/>
  </r>
  <r>
    <x v="124"/>
    <x v="126"/>
    <x v="9"/>
    <x v="112"/>
  </r>
  <r>
    <x v="89"/>
    <x v="91"/>
    <x v="5"/>
    <x v="112"/>
  </r>
  <r>
    <x v="120"/>
    <x v="122"/>
    <x v="1"/>
    <x v="112"/>
  </r>
  <r>
    <x v="134"/>
    <x v="136"/>
    <x v="3"/>
    <x v="112"/>
  </r>
  <r>
    <x v="58"/>
    <x v="60"/>
    <x v="3"/>
    <x v="113"/>
  </r>
  <r>
    <x v="59"/>
    <x v="61"/>
    <x v="9"/>
    <x v="113"/>
  </r>
  <r>
    <x v="99"/>
    <x v="101"/>
    <x v="8"/>
    <x v="113"/>
  </r>
  <r>
    <x v="163"/>
    <x v="166"/>
    <x v="7"/>
    <x v="114"/>
  </r>
  <r>
    <x v="86"/>
    <x v="88"/>
    <x v="4"/>
    <x v="114"/>
  </r>
  <r>
    <x v="112"/>
    <x v="114"/>
    <x v="0"/>
    <x v="114"/>
  </r>
  <r>
    <x v="28"/>
    <x v="28"/>
    <x v="3"/>
    <x v="114"/>
  </r>
  <r>
    <x v="27"/>
    <x v="27"/>
    <x v="0"/>
    <x v="114"/>
  </r>
  <r>
    <x v="41"/>
    <x v="43"/>
    <x v="9"/>
    <x v="114"/>
  </r>
  <r>
    <x v="15"/>
    <x v="15"/>
    <x v="4"/>
    <x v="114"/>
  </r>
  <r>
    <x v="139"/>
    <x v="141"/>
    <x v="8"/>
    <x v="115"/>
  </r>
  <r>
    <x v="106"/>
    <x v="108"/>
    <x v="7"/>
    <x v="115"/>
  </r>
  <r>
    <x v="135"/>
    <x v="137"/>
    <x v="9"/>
    <x v="115"/>
  </r>
  <r>
    <x v="126"/>
    <x v="128"/>
    <x v="2"/>
    <x v="115"/>
  </r>
  <r>
    <x v="134"/>
    <x v="136"/>
    <x v="0"/>
    <x v="115"/>
  </r>
  <r>
    <x v="157"/>
    <x v="159"/>
    <x v="9"/>
    <x v="116"/>
  </r>
  <r>
    <x v="7"/>
    <x v="7"/>
    <x v="8"/>
    <x v="116"/>
  </r>
  <r>
    <x v="17"/>
    <x v="17"/>
    <x v="7"/>
    <x v="116"/>
  </r>
  <r>
    <x v="158"/>
    <x v="160"/>
    <x v="6"/>
    <x v="116"/>
  </r>
  <r>
    <x v="151"/>
    <x v="153"/>
    <x v="6"/>
    <x v="116"/>
  </r>
  <r>
    <x v="13"/>
    <x v="13"/>
    <x v="8"/>
    <x v="117"/>
  </r>
  <r>
    <x v="167"/>
    <x v="170"/>
    <x v="2"/>
    <x v="117"/>
  </r>
  <r>
    <x v="129"/>
    <x v="131"/>
    <x v="4"/>
    <x v="117"/>
  </r>
  <r>
    <x v="50"/>
    <x v="52"/>
    <x v="9"/>
    <x v="118"/>
  </r>
  <r>
    <x v="163"/>
    <x v="166"/>
    <x v="4"/>
    <x v="118"/>
  </r>
  <r>
    <x v="2"/>
    <x v="36"/>
    <x v="7"/>
    <x v="118"/>
  </r>
  <r>
    <x v="5"/>
    <x v="5"/>
    <x v="5"/>
    <x v="118"/>
  </r>
  <r>
    <x v="66"/>
    <x v="68"/>
    <x v="0"/>
    <x v="118"/>
  </r>
  <r>
    <x v="81"/>
    <x v="83"/>
    <x v="4"/>
    <x v="119"/>
  </r>
  <r>
    <x v="89"/>
    <x v="91"/>
    <x v="7"/>
    <x v="119"/>
  </r>
  <r>
    <x v="13"/>
    <x v="13"/>
    <x v="5"/>
    <x v="119"/>
  </r>
  <r>
    <x v="167"/>
    <x v="170"/>
    <x v="3"/>
    <x v="119"/>
  </r>
  <r>
    <x v="80"/>
    <x v="82"/>
    <x v="9"/>
    <x v="119"/>
  </r>
  <r>
    <x v="172"/>
    <x v="175"/>
    <x v="9"/>
    <x v="120"/>
  </r>
  <r>
    <x v="114"/>
    <x v="116"/>
    <x v="7"/>
    <x v="120"/>
  </r>
  <r>
    <x v="173"/>
    <x v="176"/>
    <x v="1"/>
    <x v="120"/>
  </r>
  <r>
    <x v="166"/>
    <x v="169"/>
    <x v="0"/>
    <x v="121"/>
  </r>
  <r>
    <x v="54"/>
    <x v="56"/>
    <x v="5"/>
    <x v="121"/>
  </r>
  <r>
    <x v="104"/>
    <x v="162"/>
    <x v="3"/>
    <x v="121"/>
  </r>
  <r>
    <x v="62"/>
    <x v="64"/>
    <x v="9"/>
    <x v="121"/>
  </r>
  <r>
    <x v="174"/>
    <x v="177"/>
    <x v="2"/>
    <x v="121"/>
  </r>
  <r>
    <x v="21"/>
    <x v="21"/>
    <x v="5"/>
    <x v="121"/>
  </r>
  <r>
    <x v="111"/>
    <x v="113"/>
    <x v="7"/>
    <x v="121"/>
  </r>
  <r>
    <x v="159"/>
    <x v="161"/>
    <x v="8"/>
    <x v="121"/>
  </r>
  <r>
    <x v="88"/>
    <x v="90"/>
    <x v="4"/>
    <x v="122"/>
  </r>
  <r>
    <x v="130"/>
    <x v="132"/>
    <x v="6"/>
    <x v="122"/>
  </r>
  <r>
    <x v="154"/>
    <x v="156"/>
    <x v="2"/>
    <x v="122"/>
  </r>
  <r>
    <x v="20"/>
    <x v="20"/>
    <x v="2"/>
    <x v="122"/>
  </r>
  <r>
    <x v="98"/>
    <x v="100"/>
    <x v="3"/>
    <x v="123"/>
  </r>
  <r>
    <x v="64"/>
    <x v="66"/>
    <x v="1"/>
    <x v="123"/>
  </r>
  <r>
    <x v="46"/>
    <x v="48"/>
    <x v="1"/>
    <x v="123"/>
  </r>
  <r>
    <x v="35"/>
    <x v="37"/>
    <x v="9"/>
    <x v="124"/>
  </r>
  <r>
    <x v="26"/>
    <x v="26"/>
    <x v="3"/>
    <x v="124"/>
  </r>
  <r>
    <x v="156"/>
    <x v="158"/>
    <x v="0"/>
    <x v="124"/>
  </r>
  <r>
    <x v="93"/>
    <x v="95"/>
    <x v="6"/>
    <x v="124"/>
  </r>
  <r>
    <x v="72"/>
    <x v="74"/>
    <x v="1"/>
    <x v="124"/>
  </r>
  <r>
    <x v="175"/>
    <x v="178"/>
    <x v="6"/>
    <x v="124"/>
  </r>
  <r>
    <x v="11"/>
    <x v="11"/>
    <x v="6"/>
    <x v="125"/>
  </r>
  <r>
    <x v="171"/>
    <x v="174"/>
    <x v="7"/>
    <x v="125"/>
  </r>
  <r>
    <x v="10"/>
    <x v="10"/>
    <x v="7"/>
    <x v="126"/>
  </r>
  <r>
    <x v="30"/>
    <x v="30"/>
    <x v="1"/>
    <x v="126"/>
  </r>
  <r>
    <x v="103"/>
    <x v="105"/>
    <x v="9"/>
    <x v="126"/>
  </r>
  <r>
    <x v="125"/>
    <x v="127"/>
    <x v="3"/>
    <x v="126"/>
  </r>
  <r>
    <x v="99"/>
    <x v="101"/>
    <x v="9"/>
    <x v="126"/>
  </r>
  <r>
    <x v="127"/>
    <x v="129"/>
    <x v="5"/>
    <x v="127"/>
  </r>
  <r>
    <x v="176"/>
    <x v="179"/>
    <x v="6"/>
    <x v="127"/>
  </r>
  <r>
    <x v="3"/>
    <x v="3"/>
    <x v="5"/>
    <x v="128"/>
  </r>
  <r>
    <x v="3"/>
    <x v="3"/>
    <x v="6"/>
    <x v="128"/>
  </r>
  <r>
    <x v="104"/>
    <x v="106"/>
    <x v="7"/>
    <x v="128"/>
  </r>
  <r>
    <x v="126"/>
    <x v="128"/>
    <x v="1"/>
    <x v="128"/>
  </r>
  <r>
    <x v="31"/>
    <x v="31"/>
    <x v="0"/>
    <x v="129"/>
  </r>
  <r>
    <x v="105"/>
    <x v="107"/>
    <x v="1"/>
    <x v="129"/>
  </r>
  <r>
    <x v="108"/>
    <x v="110"/>
    <x v="0"/>
    <x v="129"/>
  </r>
  <r>
    <x v="37"/>
    <x v="39"/>
    <x v="4"/>
    <x v="129"/>
  </r>
  <r>
    <x v="121"/>
    <x v="123"/>
    <x v="6"/>
    <x v="129"/>
  </r>
  <r>
    <x v="80"/>
    <x v="82"/>
    <x v="7"/>
    <x v="129"/>
  </r>
  <r>
    <x v="23"/>
    <x v="23"/>
    <x v="8"/>
    <x v="129"/>
  </r>
  <r>
    <x v="51"/>
    <x v="53"/>
    <x v="8"/>
    <x v="130"/>
  </r>
  <r>
    <x v="130"/>
    <x v="132"/>
    <x v="0"/>
    <x v="130"/>
  </r>
  <r>
    <x v="59"/>
    <x v="61"/>
    <x v="4"/>
    <x v="130"/>
  </r>
  <r>
    <x v="25"/>
    <x v="25"/>
    <x v="8"/>
    <x v="130"/>
  </r>
  <r>
    <x v="177"/>
    <x v="180"/>
    <x v="0"/>
    <x v="130"/>
  </r>
  <r>
    <x v="124"/>
    <x v="126"/>
    <x v="2"/>
    <x v="130"/>
  </r>
  <r>
    <x v="78"/>
    <x v="80"/>
    <x v="4"/>
    <x v="130"/>
  </r>
  <r>
    <x v="178"/>
    <x v="181"/>
    <x v="8"/>
    <x v="130"/>
  </r>
  <r>
    <x v="141"/>
    <x v="143"/>
    <x v="7"/>
    <x v="131"/>
  </r>
  <r>
    <x v="35"/>
    <x v="37"/>
    <x v="7"/>
    <x v="131"/>
  </r>
  <r>
    <x v="124"/>
    <x v="126"/>
    <x v="7"/>
    <x v="131"/>
  </r>
  <r>
    <x v="126"/>
    <x v="128"/>
    <x v="0"/>
    <x v="131"/>
  </r>
  <r>
    <x v="166"/>
    <x v="169"/>
    <x v="8"/>
    <x v="132"/>
  </r>
  <r>
    <x v="104"/>
    <x v="162"/>
    <x v="6"/>
    <x v="132"/>
  </r>
  <r>
    <x v="69"/>
    <x v="71"/>
    <x v="3"/>
    <x v="132"/>
  </r>
  <r>
    <x v="124"/>
    <x v="126"/>
    <x v="4"/>
    <x v="132"/>
  </r>
  <r>
    <x v="60"/>
    <x v="62"/>
    <x v="9"/>
    <x v="132"/>
  </r>
  <r>
    <x v="156"/>
    <x v="158"/>
    <x v="8"/>
    <x v="132"/>
  </r>
  <r>
    <x v="179"/>
    <x v="182"/>
    <x v="8"/>
    <x v="132"/>
  </r>
  <r>
    <x v="46"/>
    <x v="48"/>
    <x v="8"/>
    <x v="132"/>
  </r>
  <r>
    <x v="10"/>
    <x v="10"/>
    <x v="3"/>
    <x v="133"/>
  </r>
  <r>
    <x v="144"/>
    <x v="146"/>
    <x v="0"/>
    <x v="133"/>
  </r>
  <r>
    <x v="117"/>
    <x v="119"/>
    <x v="8"/>
    <x v="133"/>
  </r>
  <r>
    <x v="2"/>
    <x v="36"/>
    <x v="9"/>
    <x v="133"/>
  </r>
  <r>
    <x v="26"/>
    <x v="26"/>
    <x v="1"/>
    <x v="133"/>
  </r>
  <r>
    <x v="155"/>
    <x v="157"/>
    <x v="6"/>
    <x v="133"/>
  </r>
  <r>
    <x v="70"/>
    <x v="72"/>
    <x v="5"/>
    <x v="133"/>
  </r>
  <r>
    <x v="70"/>
    <x v="72"/>
    <x v="7"/>
    <x v="133"/>
  </r>
  <r>
    <x v="64"/>
    <x v="66"/>
    <x v="8"/>
    <x v="133"/>
  </r>
  <r>
    <x v="29"/>
    <x v="29"/>
    <x v="8"/>
    <x v="133"/>
  </r>
  <r>
    <x v="151"/>
    <x v="153"/>
    <x v="2"/>
    <x v="133"/>
  </r>
  <r>
    <x v="78"/>
    <x v="80"/>
    <x v="1"/>
    <x v="134"/>
  </r>
  <r>
    <x v="161"/>
    <x v="164"/>
    <x v="7"/>
    <x v="135"/>
  </r>
  <r>
    <x v="180"/>
    <x v="183"/>
    <x v="3"/>
    <x v="135"/>
  </r>
  <r>
    <x v="16"/>
    <x v="16"/>
    <x v="7"/>
    <x v="135"/>
  </r>
  <r>
    <x v="96"/>
    <x v="98"/>
    <x v="2"/>
    <x v="135"/>
  </r>
  <r>
    <x v="23"/>
    <x v="23"/>
    <x v="6"/>
    <x v="135"/>
  </r>
  <r>
    <x v="169"/>
    <x v="172"/>
    <x v="6"/>
    <x v="136"/>
  </r>
  <r>
    <x v="44"/>
    <x v="46"/>
    <x v="8"/>
    <x v="136"/>
  </r>
  <r>
    <x v="38"/>
    <x v="40"/>
    <x v="9"/>
    <x v="136"/>
  </r>
  <r>
    <x v="160"/>
    <x v="163"/>
    <x v="2"/>
    <x v="136"/>
  </r>
  <r>
    <x v="80"/>
    <x v="82"/>
    <x v="5"/>
    <x v="136"/>
  </r>
  <r>
    <x v="30"/>
    <x v="30"/>
    <x v="7"/>
    <x v="137"/>
  </r>
  <r>
    <x v="38"/>
    <x v="40"/>
    <x v="8"/>
    <x v="137"/>
  </r>
  <r>
    <x v="11"/>
    <x v="11"/>
    <x v="8"/>
    <x v="138"/>
  </r>
  <r>
    <x v="86"/>
    <x v="88"/>
    <x v="8"/>
    <x v="138"/>
  </r>
  <r>
    <x v="2"/>
    <x v="2"/>
    <x v="8"/>
    <x v="138"/>
  </r>
  <r>
    <x v="67"/>
    <x v="69"/>
    <x v="2"/>
    <x v="138"/>
  </r>
  <r>
    <x v="121"/>
    <x v="123"/>
    <x v="2"/>
    <x v="138"/>
  </r>
  <r>
    <x v="129"/>
    <x v="131"/>
    <x v="0"/>
    <x v="138"/>
  </r>
  <r>
    <x v="85"/>
    <x v="87"/>
    <x v="0"/>
    <x v="139"/>
  </r>
  <r>
    <x v="181"/>
    <x v="184"/>
    <x v="7"/>
    <x v="140"/>
  </r>
  <r>
    <x v="137"/>
    <x v="139"/>
    <x v="8"/>
    <x v="140"/>
  </r>
  <r>
    <x v="162"/>
    <x v="165"/>
    <x v="2"/>
    <x v="140"/>
  </r>
  <r>
    <x v="41"/>
    <x v="43"/>
    <x v="3"/>
    <x v="140"/>
  </r>
  <r>
    <x v="141"/>
    <x v="143"/>
    <x v="5"/>
    <x v="141"/>
  </r>
  <r>
    <x v="139"/>
    <x v="141"/>
    <x v="1"/>
    <x v="141"/>
  </r>
  <r>
    <x v="182"/>
    <x v="185"/>
    <x v="9"/>
    <x v="141"/>
  </r>
  <r>
    <x v="75"/>
    <x v="77"/>
    <x v="8"/>
    <x v="141"/>
  </r>
  <r>
    <x v="64"/>
    <x v="66"/>
    <x v="5"/>
    <x v="141"/>
  </r>
  <r>
    <x v="134"/>
    <x v="136"/>
    <x v="1"/>
    <x v="141"/>
  </r>
  <r>
    <x v="54"/>
    <x v="56"/>
    <x v="0"/>
    <x v="142"/>
  </r>
  <r>
    <x v="55"/>
    <x v="57"/>
    <x v="1"/>
    <x v="142"/>
  </r>
  <r>
    <x v="147"/>
    <x v="149"/>
    <x v="8"/>
    <x v="142"/>
  </r>
  <r>
    <x v="67"/>
    <x v="69"/>
    <x v="0"/>
    <x v="142"/>
  </r>
  <r>
    <x v="18"/>
    <x v="18"/>
    <x v="4"/>
    <x v="142"/>
  </r>
  <r>
    <x v="33"/>
    <x v="34"/>
    <x v="9"/>
    <x v="142"/>
  </r>
  <r>
    <x v="109"/>
    <x v="111"/>
    <x v="4"/>
    <x v="143"/>
  </r>
  <r>
    <x v="88"/>
    <x v="90"/>
    <x v="8"/>
    <x v="144"/>
  </r>
  <r>
    <x v="67"/>
    <x v="69"/>
    <x v="4"/>
    <x v="144"/>
  </r>
  <r>
    <x v="21"/>
    <x v="21"/>
    <x v="7"/>
    <x v="144"/>
  </r>
  <r>
    <x v="82"/>
    <x v="84"/>
    <x v="1"/>
    <x v="144"/>
  </r>
  <r>
    <x v="29"/>
    <x v="29"/>
    <x v="6"/>
    <x v="144"/>
  </r>
  <r>
    <x v="166"/>
    <x v="169"/>
    <x v="4"/>
    <x v="145"/>
  </r>
  <r>
    <x v="170"/>
    <x v="173"/>
    <x v="6"/>
    <x v="145"/>
  </r>
  <r>
    <x v="35"/>
    <x v="37"/>
    <x v="5"/>
    <x v="145"/>
  </r>
  <r>
    <x v="61"/>
    <x v="63"/>
    <x v="3"/>
    <x v="145"/>
  </r>
  <r>
    <x v="147"/>
    <x v="149"/>
    <x v="3"/>
    <x v="146"/>
  </r>
  <r>
    <x v="152"/>
    <x v="154"/>
    <x v="7"/>
    <x v="146"/>
  </r>
  <r>
    <x v="155"/>
    <x v="157"/>
    <x v="1"/>
    <x v="146"/>
  </r>
  <r>
    <x v="93"/>
    <x v="95"/>
    <x v="8"/>
    <x v="146"/>
  </r>
  <r>
    <x v="33"/>
    <x v="34"/>
    <x v="6"/>
    <x v="146"/>
  </r>
  <r>
    <x v="167"/>
    <x v="170"/>
    <x v="0"/>
    <x v="146"/>
  </r>
  <r>
    <x v="23"/>
    <x v="23"/>
    <x v="1"/>
    <x v="146"/>
  </r>
  <r>
    <x v="92"/>
    <x v="94"/>
    <x v="3"/>
    <x v="146"/>
  </r>
  <r>
    <x v="149"/>
    <x v="151"/>
    <x v="9"/>
    <x v="147"/>
  </r>
  <r>
    <x v="163"/>
    <x v="166"/>
    <x v="8"/>
    <x v="147"/>
  </r>
  <r>
    <x v="163"/>
    <x v="166"/>
    <x v="2"/>
    <x v="147"/>
  </r>
  <r>
    <x v="183"/>
    <x v="186"/>
    <x v="3"/>
    <x v="147"/>
  </r>
  <r>
    <x v="1"/>
    <x v="1"/>
    <x v="3"/>
    <x v="147"/>
  </r>
  <r>
    <x v="172"/>
    <x v="175"/>
    <x v="6"/>
    <x v="147"/>
  </r>
  <r>
    <x v="184"/>
    <x v="187"/>
    <x v="3"/>
    <x v="147"/>
  </r>
  <r>
    <x v="185"/>
    <x v="188"/>
    <x v="2"/>
    <x v="147"/>
  </r>
  <r>
    <x v="72"/>
    <x v="74"/>
    <x v="0"/>
    <x v="147"/>
  </r>
  <r>
    <x v="186"/>
    <x v="189"/>
    <x v="4"/>
    <x v="148"/>
  </r>
  <r>
    <x v="95"/>
    <x v="97"/>
    <x v="4"/>
    <x v="148"/>
  </r>
  <r>
    <x v="0"/>
    <x v="0"/>
    <x v="6"/>
    <x v="149"/>
  </r>
  <r>
    <x v="186"/>
    <x v="189"/>
    <x v="1"/>
    <x v="149"/>
  </r>
  <r>
    <x v="106"/>
    <x v="108"/>
    <x v="9"/>
    <x v="149"/>
  </r>
  <r>
    <x v="123"/>
    <x v="125"/>
    <x v="7"/>
    <x v="149"/>
  </r>
  <r>
    <x v="98"/>
    <x v="100"/>
    <x v="7"/>
    <x v="150"/>
  </r>
  <r>
    <x v="74"/>
    <x v="76"/>
    <x v="8"/>
    <x v="150"/>
  </r>
  <r>
    <x v="187"/>
    <x v="190"/>
    <x v="0"/>
    <x v="150"/>
  </r>
  <r>
    <x v="188"/>
    <x v="191"/>
    <x v="8"/>
    <x v="150"/>
  </r>
  <r>
    <x v="150"/>
    <x v="152"/>
    <x v="4"/>
    <x v="151"/>
  </r>
  <r>
    <x v="189"/>
    <x v="192"/>
    <x v="2"/>
    <x v="151"/>
  </r>
  <r>
    <x v="25"/>
    <x v="32"/>
    <x v="6"/>
    <x v="151"/>
  </r>
  <r>
    <x v="153"/>
    <x v="155"/>
    <x v="1"/>
    <x v="151"/>
  </r>
  <r>
    <x v="38"/>
    <x v="40"/>
    <x v="3"/>
    <x v="151"/>
  </r>
  <r>
    <x v="136"/>
    <x v="138"/>
    <x v="5"/>
    <x v="152"/>
  </r>
  <r>
    <x v="70"/>
    <x v="72"/>
    <x v="8"/>
    <x v="152"/>
  </r>
  <r>
    <x v="190"/>
    <x v="193"/>
    <x v="2"/>
    <x v="152"/>
  </r>
  <r>
    <x v="32"/>
    <x v="33"/>
    <x v="0"/>
    <x v="153"/>
  </r>
  <r>
    <x v="99"/>
    <x v="101"/>
    <x v="2"/>
    <x v="153"/>
  </r>
  <r>
    <x v="29"/>
    <x v="29"/>
    <x v="0"/>
    <x v="153"/>
  </r>
  <r>
    <x v="147"/>
    <x v="149"/>
    <x v="4"/>
    <x v="154"/>
  </r>
  <r>
    <x v="69"/>
    <x v="71"/>
    <x v="1"/>
    <x v="154"/>
  </r>
  <r>
    <x v="6"/>
    <x v="6"/>
    <x v="1"/>
    <x v="154"/>
  </r>
  <r>
    <x v="145"/>
    <x v="147"/>
    <x v="9"/>
    <x v="154"/>
  </r>
  <r>
    <x v="183"/>
    <x v="186"/>
    <x v="5"/>
    <x v="155"/>
  </r>
  <r>
    <x v="155"/>
    <x v="157"/>
    <x v="0"/>
    <x v="155"/>
  </r>
  <r>
    <x v="70"/>
    <x v="72"/>
    <x v="3"/>
    <x v="155"/>
  </r>
  <r>
    <x v="171"/>
    <x v="174"/>
    <x v="3"/>
    <x v="155"/>
  </r>
  <r>
    <x v="19"/>
    <x v="19"/>
    <x v="7"/>
    <x v="156"/>
  </r>
  <r>
    <x v="191"/>
    <x v="194"/>
    <x v="7"/>
    <x v="156"/>
  </r>
  <r>
    <x v="190"/>
    <x v="193"/>
    <x v="5"/>
    <x v="156"/>
  </r>
  <r>
    <x v="117"/>
    <x v="119"/>
    <x v="5"/>
    <x v="157"/>
  </r>
  <r>
    <x v="127"/>
    <x v="129"/>
    <x v="0"/>
    <x v="157"/>
  </r>
  <r>
    <x v="192"/>
    <x v="195"/>
    <x v="4"/>
    <x v="157"/>
  </r>
  <r>
    <x v="129"/>
    <x v="131"/>
    <x v="7"/>
    <x v="157"/>
  </r>
  <r>
    <x v="3"/>
    <x v="3"/>
    <x v="9"/>
    <x v="158"/>
  </r>
  <r>
    <x v="166"/>
    <x v="169"/>
    <x v="7"/>
    <x v="158"/>
  </r>
  <r>
    <x v="150"/>
    <x v="152"/>
    <x v="0"/>
    <x v="158"/>
  </r>
  <r>
    <x v="98"/>
    <x v="100"/>
    <x v="0"/>
    <x v="158"/>
  </r>
  <r>
    <x v="102"/>
    <x v="104"/>
    <x v="0"/>
    <x v="158"/>
  </r>
  <r>
    <x v="193"/>
    <x v="196"/>
    <x v="9"/>
    <x v="158"/>
  </r>
  <r>
    <x v="36"/>
    <x v="38"/>
    <x v="8"/>
    <x v="158"/>
  </r>
  <r>
    <x v="113"/>
    <x v="115"/>
    <x v="8"/>
    <x v="158"/>
  </r>
  <r>
    <x v="159"/>
    <x v="161"/>
    <x v="9"/>
    <x v="158"/>
  </r>
  <r>
    <x v="54"/>
    <x v="56"/>
    <x v="4"/>
    <x v="159"/>
  </r>
  <r>
    <x v="4"/>
    <x v="4"/>
    <x v="1"/>
    <x v="159"/>
  </r>
  <r>
    <x v="2"/>
    <x v="36"/>
    <x v="5"/>
    <x v="159"/>
  </r>
  <r>
    <x v="130"/>
    <x v="132"/>
    <x v="7"/>
    <x v="159"/>
  </r>
  <r>
    <x v="69"/>
    <x v="71"/>
    <x v="6"/>
    <x v="159"/>
  </r>
  <r>
    <x v="122"/>
    <x v="124"/>
    <x v="7"/>
    <x v="159"/>
  </r>
  <r>
    <x v="106"/>
    <x v="108"/>
    <x v="0"/>
    <x v="159"/>
  </r>
  <r>
    <x v="117"/>
    <x v="119"/>
    <x v="4"/>
    <x v="160"/>
  </r>
  <r>
    <x v="170"/>
    <x v="173"/>
    <x v="0"/>
    <x v="160"/>
  </r>
  <r>
    <x v="3"/>
    <x v="3"/>
    <x v="1"/>
    <x v="161"/>
  </r>
  <r>
    <x v="194"/>
    <x v="197"/>
    <x v="2"/>
    <x v="161"/>
  </r>
  <r>
    <x v="104"/>
    <x v="162"/>
    <x v="8"/>
    <x v="161"/>
  </r>
  <r>
    <x v="18"/>
    <x v="18"/>
    <x v="6"/>
    <x v="161"/>
  </r>
  <r>
    <x v="92"/>
    <x v="94"/>
    <x v="1"/>
    <x v="161"/>
  </r>
  <r>
    <x v="45"/>
    <x v="47"/>
    <x v="6"/>
    <x v="162"/>
  </r>
  <r>
    <x v="55"/>
    <x v="57"/>
    <x v="8"/>
    <x v="162"/>
  </r>
  <r>
    <x v="86"/>
    <x v="88"/>
    <x v="2"/>
    <x v="162"/>
  </r>
  <r>
    <x v="136"/>
    <x v="138"/>
    <x v="9"/>
    <x v="162"/>
  </r>
  <r>
    <x v="70"/>
    <x v="72"/>
    <x v="6"/>
    <x v="162"/>
  </r>
  <r>
    <x v="121"/>
    <x v="123"/>
    <x v="1"/>
    <x v="162"/>
  </r>
  <r>
    <x v="106"/>
    <x v="108"/>
    <x v="2"/>
    <x v="162"/>
  </r>
  <r>
    <x v="194"/>
    <x v="198"/>
    <x v="6"/>
    <x v="163"/>
  </r>
  <r>
    <x v="95"/>
    <x v="97"/>
    <x v="9"/>
    <x v="163"/>
  </r>
  <r>
    <x v="108"/>
    <x v="110"/>
    <x v="2"/>
    <x v="163"/>
  </r>
  <r>
    <x v="100"/>
    <x v="102"/>
    <x v="0"/>
    <x v="163"/>
  </r>
  <r>
    <x v="59"/>
    <x v="61"/>
    <x v="2"/>
    <x v="164"/>
  </r>
  <r>
    <x v="149"/>
    <x v="151"/>
    <x v="5"/>
    <x v="165"/>
  </r>
  <r>
    <x v="195"/>
    <x v="199"/>
    <x v="9"/>
    <x v="165"/>
  </r>
  <r>
    <x v="195"/>
    <x v="199"/>
    <x v="2"/>
    <x v="165"/>
  </r>
  <r>
    <x v="51"/>
    <x v="53"/>
    <x v="9"/>
    <x v="165"/>
  </r>
  <r>
    <x v="169"/>
    <x v="172"/>
    <x v="2"/>
    <x v="165"/>
  </r>
  <r>
    <x v="82"/>
    <x v="84"/>
    <x v="6"/>
    <x v="165"/>
  </r>
  <r>
    <x v="192"/>
    <x v="195"/>
    <x v="3"/>
    <x v="165"/>
  </r>
  <r>
    <x v="64"/>
    <x v="66"/>
    <x v="2"/>
    <x v="165"/>
  </r>
  <r>
    <x v="194"/>
    <x v="198"/>
    <x v="8"/>
    <x v="166"/>
  </r>
  <r>
    <x v="32"/>
    <x v="33"/>
    <x v="3"/>
    <x v="166"/>
  </r>
  <r>
    <x v="32"/>
    <x v="33"/>
    <x v="4"/>
    <x v="166"/>
  </r>
  <r>
    <x v="185"/>
    <x v="188"/>
    <x v="9"/>
    <x v="166"/>
  </r>
  <r>
    <x v="80"/>
    <x v="82"/>
    <x v="6"/>
    <x v="166"/>
  </r>
  <r>
    <x v="62"/>
    <x v="64"/>
    <x v="2"/>
    <x v="167"/>
  </r>
  <r>
    <x v="150"/>
    <x v="152"/>
    <x v="8"/>
    <x v="167"/>
  </r>
  <r>
    <x v="169"/>
    <x v="172"/>
    <x v="7"/>
    <x v="167"/>
  </r>
  <r>
    <x v="171"/>
    <x v="174"/>
    <x v="5"/>
    <x v="167"/>
  </r>
  <r>
    <x v="159"/>
    <x v="161"/>
    <x v="3"/>
    <x v="167"/>
  </r>
  <r>
    <x v="65"/>
    <x v="67"/>
    <x v="6"/>
    <x v="167"/>
  </r>
  <r>
    <x v="147"/>
    <x v="149"/>
    <x v="5"/>
    <x v="168"/>
  </r>
  <r>
    <x v="162"/>
    <x v="165"/>
    <x v="9"/>
    <x v="168"/>
  </r>
  <r>
    <x v="186"/>
    <x v="189"/>
    <x v="5"/>
    <x v="169"/>
  </r>
  <r>
    <x v="174"/>
    <x v="177"/>
    <x v="3"/>
    <x v="169"/>
  </r>
  <r>
    <x v="189"/>
    <x v="192"/>
    <x v="6"/>
    <x v="169"/>
  </r>
  <r>
    <x v="156"/>
    <x v="158"/>
    <x v="7"/>
    <x v="169"/>
  </r>
  <r>
    <x v="37"/>
    <x v="39"/>
    <x v="9"/>
    <x v="169"/>
  </r>
  <r>
    <x v="121"/>
    <x v="123"/>
    <x v="4"/>
    <x v="169"/>
  </r>
  <r>
    <x v="122"/>
    <x v="124"/>
    <x v="9"/>
    <x v="169"/>
  </r>
  <r>
    <x v="125"/>
    <x v="127"/>
    <x v="5"/>
    <x v="169"/>
  </r>
  <r>
    <x v="7"/>
    <x v="7"/>
    <x v="4"/>
    <x v="169"/>
  </r>
  <r>
    <x v="77"/>
    <x v="79"/>
    <x v="1"/>
    <x v="170"/>
  </r>
  <r>
    <x v="74"/>
    <x v="76"/>
    <x v="6"/>
    <x v="170"/>
  </r>
  <r>
    <x v="152"/>
    <x v="154"/>
    <x v="9"/>
    <x v="170"/>
  </r>
  <r>
    <x v="60"/>
    <x v="62"/>
    <x v="0"/>
    <x v="170"/>
  </r>
  <r>
    <x v="171"/>
    <x v="174"/>
    <x v="9"/>
    <x v="170"/>
  </r>
  <r>
    <x v="84"/>
    <x v="86"/>
    <x v="8"/>
    <x v="171"/>
  </r>
  <r>
    <x v="137"/>
    <x v="139"/>
    <x v="6"/>
    <x v="171"/>
  </r>
  <r>
    <x v="70"/>
    <x v="72"/>
    <x v="0"/>
    <x v="171"/>
  </r>
  <r>
    <x v="156"/>
    <x v="158"/>
    <x v="1"/>
    <x v="171"/>
  </r>
  <r>
    <x v="145"/>
    <x v="147"/>
    <x v="6"/>
    <x v="171"/>
  </r>
  <r>
    <x v="54"/>
    <x v="56"/>
    <x v="6"/>
    <x v="172"/>
  </r>
  <r>
    <x v="55"/>
    <x v="57"/>
    <x v="4"/>
    <x v="172"/>
  </r>
  <r>
    <x v="112"/>
    <x v="114"/>
    <x v="7"/>
    <x v="172"/>
  </r>
  <r>
    <x v="14"/>
    <x v="14"/>
    <x v="7"/>
    <x v="172"/>
  </r>
  <r>
    <x v="137"/>
    <x v="139"/>
    <x v="5"/>
    <x v="172"/>
  </r>
  <r>
    <x v="184"/>
    <x v="187"/>
    <x v="1"/>
    <x v="172"/>
  </r>
  <r>
    <x v="184"/>
    <x v="187"/>
    <x v="7"/>
    <x v="172"/>
  </r>
  <r>
    <x v="155"/>
    <x v="157"/>
    <x v="5"/>
    <x v="172"/>
  </r>
  <r>
    <x v="113"/>
    <x v="115"/>
    <x v="0"/>
    <x v="173"/>
  </r>
  <r>
    <x v="64"/>
    <x v="66"/>
    <x v="0"/>
    <x v="173"/>
  </r>
  <r>
    <x v="140"/>
    <x v="142"/>
    <x v="8"/>
    <x v="173"/>
  </r>
  <r>
    <x v="36"/>
    <x v="38"/>
    <x v="4"/>
    <x v="174"/>
  </r>
  <r>
    <x v="189"/>
    <x v="192"/>
    <x v="9"/>
    <x v="175"/>
  </r>
  <r>
    <x v="6"/>
    <x v="6"/>
    <x v="0"/>
    <x v="175"/>
  </r>
  <r>
    <x v="73"/>
    <x v="75"/>
    <x v="7"/>
    <x v="175"/>
  </r>
  <r>
    <x v="184"/>
    <x v="187"/>
    <x v="6"/>
    <x v="176"/>
  </r>
  <r>
    <x v="125"/>
    <x v="127"/>
    <x v="0"/>
    <x v="176"/>
  </r>
  <r>
    <x v="33"/>
    <x v="34"/>
    <x v="0"/>
    <x v="176"/>
  </r>
  <r>
    <x v="9"/>
    <x v="9"/>
    <x v="0"/>
    <x v="176"/>
  </r>
  <r>
    <x v="17"/>
    <x v="17"/>
    <x v="0"/>
    <x v="177"/>
  </r>
  <r>
    <x v="55"/>
    <x v="57"/>
    <x v="3"/>
    <x v="178"/>
  </r>
  <r>
    <x v="67"/>
    <x v="69"/>
    <x v="6"/>
    <x v="178"/>
  </r>
  <r>
    <x v="153"/>
    <x v="155"/>
    <x v="6"/>
    <x v="178"/>
  </r>
  <r>
    <x v="192"/>
    <x v="195"/>
    <x v="9"/>
    <x v="178"/>
  </r>
  <r>
    <x v="119"/>
    <x v="121"/>
    <x v="7"/>
    <x v="179"/>
  </r>
  <r>
    <x v="130"/>
    <x v="132"/>
    <x v="3"/>
    <x v="179"/>
  </r>
  <r>
    <x v="196"/>
    <x v="200"/>
    <x v="1"/>
    <x v="179"/>
  </r>
  <r>
    <x v="75"/>
    <x v="77"/>
    <x v="3"/>
    <x v="179"/>
  </r>
  <r>
    <x v="2"/>
    <x v="2"/>
    <x v="7"/>
    <x v="179"/>
  </r>
  <r>
    <x v="189"/>
    <x v="192"/>
    <x v="7"/>
    <x v="179"/>
  </r>
  <r>
    <x v="25"/>
    <x v="32"/>
    <x v="2"/>
    <x v="179"/>
  </r>
  <r>
    <x v="137"/>
    <x v="139"/>
    <x v="4"/>
    <x v="179"/>
  </r>
  <r>
    <x v="184"/>
    <x v="187"/>
    <x v="2"/>
    <x v="179"/>
  </r>
  <r>
    <x v="78"/>
    <x v="80"/>
    <x v="6"/>
    <x v="179"/>
  </r>
  <r>
    <x v="135"/>
    <x v="137"/>
    <x v="0"/>
    <x v="179"/>
  </r>
  <r>
    <x v="140"/>
    <x v="142"/>
    <x v="3"/>
    <x v="179"/>
  </r>
  <r>
    <x v="128"/>
    <x v="130"/>
    <x v="2"/>
    <x v="179"/>
  </r>
  <r>
    <x v="7"/>
    <x v="7"/>
    <x v="3"/>
    <x v="179"/>
  </r>
  <r>
    <x v="80"/>
    <x v="82"/>
    <x v="3"/>
    <x v="180"/>
  </r>
  <r>
    <x v="119"/>
    <x v="121"/>
    <x v="3"/>
    <x v="181"/>
  </r>
  <r>
    <x v="154"/>
    <x v="156"/>
    <x v="7"/>
    <x v="181"/>
  </r>
  <r>
    <x v="113"/>
    <x v="115"/>
    <x v="1"/>
    <x v="181"/>
  </r>
  <r>
    <x v="60"/>
    <x v="62"/>
    <x v="8"/>
    <x v="181"/>
  </r>
  <r>
    <x v="73"/>
    <x v="75"/>
    <x v="8"/>
    <x v="181"/>
  </r>
  <r>
    <x v="109"/>
    <x v="111"/>
    <x v="0"/>
    <x v="181"/>
  </r>
  <r>
    <x v="36"/>
    <x v="38"/>
    <x v="1"/>
    <x v="182"/>
  </r>
  <r>
    <x v="7"/>
    <x v="7"/>
    <x v="0"/>
    <x v="182"/>
  </r>
  <r>
    <x v="188"/>
    <x v="191"/>
    <x v="1"/>
    <x v="183"/>
  </r>
  <r>
    <x v="190"/>
    <x v="193"/>
    <x v="3"/>
    <x v="183"/>
  </r>
  <r>
    <x v="166"/>
    <x v="169"/>
    <x v="5"/>
    <x v="184"/>
  </r>
  <r>
    <x v="32"/>
    <x v="33"/>
    <x v="9"/>
    <x v="184"/>
  </r>
  <r>
    <x v="16"/>
    <x v="16"/>
    <x v="9"/>
    <x v="184"/>
  </r>
  <r>
    <x v="69"/>
    <x v="71"/>
    <x v="8"/>
    <x v="185"/>
  </r>
  <r>
    <x v="27"/>
    <x v="27"/>
    <x v="4"/>
    <x v="185"/>
  </r>
  <r>
    <x v="185"/>
    <x v="188"/>
    <x v="6"/>
    <x v="185"/>
  </r>
  <r>
    <x v="183"/>
    <x v="186"/>
    <x v="0"/>
    <x v="186"/>
  </r>
  <r>
    <x v="108"/>
    <x v="110"/>
    <x v="4"/>
    <x v="186"/>
  </r>
  <r>
    <x v="45"/>
    <x v="47"/>
    <x v="1"/>
    <x v="187"/>
  </r>
  <r>
    <x v="1"/>
    <x v="1"/>
    <x v="8"/>
    <x v="187"/>
  </r>
  <r>
    <x v="31"/>
    <x v="31"/>
    <x v="1"/>
    <x v="187"/>
  </r>
  <r>
    <x v="35"/>
    <x v="37"/>
    <x v="4"/>
    <x v="187"/>
  </r>
  <r>
    <x v="6"/>
    <x v="6"/>
    <x v="3"/>
    <x v="187"/>
  </r>
  <r>
    <x v="82"/>
    <x v="84"/>
    <x v="9"/>
    <x v="187"/>
  </r>
  <r>
    <x v="192"/>
    <x v="195"/>
    <x v="2"/>
    <x v="187"/>
  </r>
  <r>
    <x v="64"/>
    <x v="66"/>
    <x v="4"/>
    <x v="187"/>
  </r>
  <r>
    <x v="100"/>
    <x v="102"/>
    <x v="1"/>
    <x v="187"/>
  </r>
  <r>
    <x v="129"/>
    <x v="131"/>
    <x v="8"/>
    <x v="187"/>
  </r>
  <r>
    <x v="197"/>
    <x v="201"/>
    <x v="4"/>
    <x v="187"/>
  </r>
  <r>
    <x v="50"/>
    <x v="52"/>
    <x v="3"/>
    <x v="188"/>
  </r>
  <r>
    <x v="198"/>
    <x v="202"/>
    <x v="7"/>
    <x v="188"/>
  </r>
  <r>
    <x v="31"/>
    <x v="31"/>
    <x v="8"/>
    <x v="188"/>
  </r>
  <r>
    <x v="25"/>
    <x v="32"/>
    <x v="9"/>
    <x v="188"/>
  </r>
  <r>
    <x v="105"/>
    <x v="107"/>
    <x v="2"/>
    <x v="189"/>
  </r>
  <r>
    <x v="3"/>
    <x v="3"/>
    <x v="8"/>
    <x v="190"/>
  </r>
  <r>
    <x v="170"/>
    <x v="173"/>
    <x v="2"/>
    <x v="190"/>
  </r>
  <r>
    <x v="67"/>
    <x v="69"/>
    <x v="8"/>
    <x v="190"/>
  </r>
  <r>
    <x v="153"/>
    <x v="155"/>
    <x v="2"/>
    <x v="190"/>
  </r>
  <r>
    <x v="69"/>
    <x v="71"/>
    <x v="7"/>
    <x v="191"/>
  </r>
  <r>
    <x v="162"/>
    <x v="165"/>
    <x v="1"/>
    <x v="191"/>
  </r>
  <r>
    <x v="171"/>
    <x v="174"/>
    <x v="2"/>
    <x v="191"/>
  </r>
  <r>
    <x v="199"/>
    <x v="203"/>
    <x v="1"/>
    <x v="191"/>
  </r>
  <r>
    <x v="58"/>
    <x v="60"/>
    <x v="2"/>
    <x v="192"/>
  </r>
  <r>
    <x v="7"/>
    <x v="7"/>
    <x v="6"/>
    <x v="192"/>
  </r>
  <r>
    <x v="12"/>
    <x v="12"/>
    <x v="3"/>
    <x v="193"/>
  </r>
  <r>
    <x v="14"/>
    <x v="14"/>
    <x v="0"/>
    <x v="193"/>
  </r>
  <r>
    <x v="14"/>
    <x v="14"/>
    <x v="6"/>
    <x v="193"/>
  </r>
  <r>
    <x v="41"/>
    <x v="43"/>
    <x v="0"/>
    <x v="193"/>
  </r>
  <r>
    <x v="200"/>
    <x v="204"/>
    <x v="0"/>
    <x v="193"/>
  </r>
  <r>
    <x v="23"/>
    <x v="23"/>
    <x v="3"/>
    <x v="193"/>
  </r>
  <r>
    <x v="3"/>
    <x v="3"/>
    <x v="4"/>
    <x v="194"/>
  </r>
  <r>
    <x v="12"/>
    <x v="12"/>
    <x v="5"/>
    <x v="194"/>
  </r>
  <r>
    <x v="112"/>
    <x v="114"/>
    <x v="3"/>
    <x v="194"/>
  </r>
  <r>
    <x v="2"/>
    <x v="2"/>
    <x v="5"/>
    <x v="194"/>
  </r>
  <r>
    <x v="201"/>
    <x v="205"/>
    <x v="7"/>
    <x v="194"/>
  </r>
  <r>
    <x v="27"/>
    <x v="27"/>
    <x v="7"/>
    <x v="194"/>
  </r>
  <r>
    <x v="72"/>
    <x v="74"/>
    <x v="8"/>
    <x v="194"/>
  </r>
  <r>
    <x v="85"/>
    <x v="87"/>
    <x v="6"/>
    <x v="195"/>
  </r>
  <r>
    <x v="17"/>
    <x v="17"/>
    <x v="1"/>
    <x v="195"/>
  </r>
  <r>
    <x v="45"/>
    <x v="47"/>
    <x v="0"/>
    <x v="196"/>
  </r>
  <r>
    <x v="189"/>
    <x v="192"/>
    <x v="8"/>
    <x v="196"/>
  </r>
  <r>
    <x v="114"/>
    <x v="116"/>
    <x v="8"/>
    <x v="196"/>
  </r>
  <r>
    <x v="4"/>
    <x v="4"/>
    <x v="8"/>
    <x v="197"/>
  </r>
  <r>
    <x v="202"/>
    <x v="206"/>
    <x v="7"/>
    <x v="197"/>
  </r>
  <r>
    <x v="70"/>
    <x v="72"/>
    <x v="2"/>
    <x v="197"/>
  </r>
  <r>
    <x v="7"/>
    <x v="7"/>
    <x v="7"/>
    <x v="197"/>
  </r>
  <r>
    <x v="84"/>
    <x v="86"/>
    <x v="3"/>
    <x v="198"/>
  </r>
  <r>
    <x v="114"/>
    <x v="116"/>
    <x v="5"/>
    <x v="198"/>
  </r>
  <r>
    <x v="33"/>
    <x v="34"/>
    <x v="4"/>
    <x v="198"/>
  </r>
  <r>
    <x v="167"/>
    <x v="170"/>
    <x v="8"/>
    <x v="198"/>
  </r>
  <r>
    <x v="140"/>
    <x v="142"/>
    <x v="2"/>
    <x v="199"/>
  </r>
  <r>
    <x v="0"/>
    <x v="0"/>
    <x v="8"/>
    <x v="200"/>
  </r>
  <r>
    <x v="61"/>
    <x v="63"/>
    <x v="6"/>
    <x v="200"/>
  </r>
  <r>
    <x v="114"/>
    <x v="116"/>
    <x v="4"/>
    <x v="200"/>
  </r>
  <r>
    <x v="106"/>
    <x v="108"/>
    <x v="6"/>
    <x v="201"/>
  </r>
  <r>
    <x v="32"/>
    <x v="33"/>
    <x v="6"/>
    <x v="202"/>
  </r>
  <r>
    <x v="128"/>
    <x v="130"/>
    <x v="6"/>
    <x v="202"/>
  </r>
  <r>
    <x v="31"/>
    <x v="31"/>
    <x v="4"/>
    <x v="203"/>
  </r>
  <r>
    <x v="120"/>
    <x v="122"/>
    <x v="0"/>
    <x v="204"/>
  </r>
  <r>
    <x v="120"/>
    <x v="122"/>
    <x v="5"/>
    <x v="204"/>
  </r>
  <r>
    <x v="36"/>
    <x v="38"/>
    <x v="0"/>
    <x v="205"/>
  </r>
  <r>
    <x v="203"/>
    <x v="207"/>
    <x v="6"/>
    <x v="206"/>
  </r>
  <r>
    <x v="93"/>
    <x v="95"/>
    <x v="3"/>
    <x v="206"/>
  </r>
  <r>
    <x v="194"/>
    <x v="198"/>
    <x v="9"/>
    <x v="207"/>
  </r>
  <r>
    <x v="12"/>
    <x v="12"/>
    <x v="2"/>
    <x v="207"/>
  </r>
  <r>
    <x v="136"/>
    <x v="138"/>
    <x v="3"/>
    <x v="207"/>
  </r>
  <r>
    <x v="154"/>
    <x v="156"/>
    <x v="4"/>
    <x v="207"/>
  </r>
  <r>
    <x v="204"/>
    <x v="208"/>
    <x v="7"/>
    <x v="207"/>
  </r>
  <r>
    <x v="109"/>
    <x v="111"/>
    <x v="6"/>
    <x v="208"/>
  </r>
  <r>
    <x v="159"/>
    <x v="161"/>
    <x v="4"/>
    <x v="209"/>
  </r>
  <r>
    <x v="51"/>
    <x v="53"/>
    <x v="4"/>
    <x v="210"/>
  </r>
  <r>
    <x v="37"/>
    <x v="39"/>
    <x v="3"/>
    <x v="210"/>
  </r>
  <r>
    <x v="32"/>
    <x v="33"/>
    <x v="8"/>
    <x v="211"/>
  </r>
  <r>
    <x v="148"/>
    <x v="150"/>
    <x v="2"/>
    <x v="211"/>
  </r>
  <r>
    <x v="86"/>
    <x v="88"/>
    <x v="5"/>
    <x v="212"/>
  </r>
  <r>
    <x v="85"/>
    <x v="87"/>
    <x v="3"/>
    <x v="213"/>
  </r>
  <r>
    <x v="104"/>
    <x v="162"/>
    <x v="7"/>
    <x v="214"/>
  </r>
  <r>
    <x v="88"/>
    <x v="90"/>
    <x v="9"/>
    <x v="214"/>
  </r>
  <r>
    <x v="57"/>
    <x v="59"/>
    <x v="3"/>
    <x v="215"/>
  </r>
  <r>
    <x v="30"/>
    <x v="30"/>
    <x v="0"/>
    <x v="216"/>
  </r>
  <r>
    <x v="205"/>
    <x v="209"/>
    <x v="6"/>
    <x v="216"/>
  </r>
  <r>
    <x v="88"/>
    <x v="90"/>
    <x v="0"/>
    <x v="217"/>
  </r>
  <r>
    <x v="174"/>
    <x v="177"/>
    <x v="7"/>
    <x v="2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x v="0"/>
  </r>
  <r>
    <s v="Tarvo Laidvee"/>
    <s v="36702157537"/>
    <x v="1"/>
    <n v="192"/>
    <x v="0"/>
  </r>
  <r>
    <s v="Rain Kodi"/>
    <s v="37706214829"/>
    <x v="0"/>
    <n v="192"/>
    <x v="0"/>
  </r>
  <r>
    <s v="Rein Tosso"/>
    <s v="35107254839"/>
    <x v="2"/>
    <n v="211"/>
    <x v="1"/>
  </r>
  <r>
    <s v="Kaimo Siirak"/>
    <s v="36106014038"/>
    <x v="3"/>
    <n v="211"/>
    <x v="1"/>
  </r>
  <r>
    <s v="Tanel Teeäär"/>
    <s v="36611281411"/>
    <x v="0"/>
    <n v="211"/>
    <x v="1"/>
  </r>
  <r>
    <s v="Riina Karo"/>
    <s v="45508011220"/>
    <x v="4"/>
    <n v="211"/>
    <x v="1"/>
  </r>
  <r>
    <s v="Riina Savest"/>
    <s v="47701117207"/>
    <x v="5"/>
    <n v="211"/>
    <x v="1"/>
  </r>
  <r>
    <s v="Natalja Ots"/>
    <s v="48001217413"/>
    <x v="6"/>
    <n v="211"/>
    <x v="1"/>
  </r>
  <r>
    <s v="Siina Keerup"/>
    <s v="48304234375"/>
    <x v="7"/>
    <n v="211"/>
    <x v="1"/>
  </r>
  <r>
    <s v="Tarvo Süld"/>
    <s v="35003023443"/>
    <x v="8"/>
    <n v="230"/>
    <x v="1"/>
  </r>
  <r>
    <s v="Rein Tosso"/>
    <s v="35107254839"/>
    <x v="3"/>
    <n v="230"/>
    <x v="1"/>
  </r>
  <r>
    <s v="Toomas Hunt"/>
    <s v="35702147076"/>
    <x v="7"/>
    <n v="230"/>
    <x v="1"/>
  </r>
  <r>
    <s v="Riho Jaanus"/>
    <s v="35606145216"/>
    <x v="0"/>
    <n v="256"/>
    <x v="1"/>
  </r>
  <r>
    <s v="Lembit Ratassepp"/>
    <s v="38703287443"/>
    <x v="6"/>
    <n v="256"/>
    <x v="1"/>
  </r>
  <r>
    <s v="Argo Raidjõe"/>
    <s v="37308282281"/>
    <x v="1"/>
    <n v="268"/>
    <x v="1"/>
  </r>
  <r>
    <s v="Riina Riisalu"/>
    <s v="45809188076"/>
    <x v="6"/>
    <n v="275"/>
    <x v="1"/>
  </r>
  <r>
    <s v="Signe Räämet"/>
    <s v="47306223892"/>
    <x v="0"/>
    <n v="275"/>
    <x v="1"/>
  </r>
  <r>
    <s v="Külli Kasemaa"/>
    <s v="47912295542"/>
    <x v="3"/>
    <n v="275"/>
    <x v="1"/>
  </r>
  <r>
    <s v="Elisabeth Mullari"/>
    <s v="47110254862"/>
    <x v="3"/>
    <n v="281"/>
    <x v="1"/>
  </r>
  <r>
    <s v="Indrek Mullari"/>
    <s v="35903198724"/>
    <x v="1"/>
    <n v="300"/>
    <x v="1"/>
  </r>
  <r>
    <s v="Sirje Laasik"/>
    <s v="47310281910"/>
    <x v="3"/>
    <n v="307"/>
    <x v="1"/>
  </r>
  <r>
    <s v="Üllar Elmik"/>
    <s v="38707102311"/>
    <x v="1"/>
    <n v="326"/>
    <x v="1"/>
  </r>
  <r>
    <s v="Jako Riisalu"/>
    <s v="37301219871"/>
    <x v="6"/>
    <n v="332"/>
    <x v="1"/>
  </r>
  <r>
    <s v="Maria Niitsoo"/>
    <s v="48611107929"/>
    <x v="7"/>
    <n v="345"/>
    <x v="1"/>
  </r>
  <r>
    <s v="Jana Elmik"/>
    <s v="47102279662"/>
    <x v="6"/>
    <n v="358"/>
    <x v="1"/>
  </r>
  <r>
    <s v="Henn Saar"/>
    <s v="37302071552"/>
    <x v="2"/>
    <n v="377"/>
    <x v="1"/>
  </r>
  <r>
    <s v="Georg Järve"/>
    <s v="37710171371"/>
    <x v="8"/>
    <n v="377"/>
    <x v="1"/>
  </r>
  <r>
    <s v="Tõnu Reintamm"/>
    <s v="38906078683"/>
    <x v="9"/>
    <n v="377"/>
    <x v="1"/>
  </r>
  <r>
    <s v="Jako Laasik"/>
    <s v="37706132999"/>
    <x v="9"/>
    <n v="390"/>
    <x v="1"/>
  </r>
  <r>
    <s v="Jana Elmik"/>
    <s v="47102279662"/>
    <x v="9"/>
    <n v="390"/>
    <x v="1"/>
  </r>
  <r>
    <s v="Karin Müürsepp"/>
    <s v="48807257547"/>
    <x v="2"/>
    <n v="390"/>
    <x v="1"/>
  </r>
  <r>
    <s v="Egert Kalinin"/>
    <s v="37405219599"/>
    <x v="5"/>
    <n v="403"/>
    <x v="2"/>
  </r>
  <r>
    <s v="Taivo Kaasik"/>
    <s v="37211232415"/>
    <x v="7"/>
    <n v="422"/>
    <x v="2"/>
  </r>
  <r>
    <s v="Henn Saar"/>
    <s v="38306235325"/>
    <x v="8"/>
    <n v="441"/>
    <x v="2"/>
  </r>
  <r>
    <s v="Erkki Laasik"/>
    <s v="38711127468"/>
    <x v="2"/>
    <n v="441"/>
    <x v="2"/>
  </r>
  <r>
    <s v="Naima Järvis"/>
    <s v="48001279637"/>
    <x v="8"/>
    <n v="441"/>
    <x v="2"/>
  </r>
  <r>
    <s v="Sirje Helmja"/>
    <s v="48208242267"/>
    <x v="0"/>
    <n v="441"/>
    <x v="2"/>
  </r>
  <r>
    <s v="Rein Tosso"/>
    <s v="35107254839"/>
    <x v="0"/>
    <n v="447"/>
    <x v="2"/>
  </r>
  <r>
    <s v="Rain Kodi"/>
    <s v="36307309479"/>
    <x v="4"/>
    <n v="447"/>
    <x v="2"/>
  </r>
  <r>
    <s v="Tarvo Vaarmann"/>
    <s v="37702279844"/>
    <x v="8"/>
    <n v="447"/>
    <x v="2"/>
  </r>
  <r>
    <s v="Veiko Järv"/>
    <s v="38209304862"/>
    <x v="6"/>
    <n v="447"/>
    <x v="2"/>
  </r>
  <r>
    <s v="Sigrid Sonk"/>
    <s v="45508115690"/>
    <x v="6"/>
    <n v="447"/>
    <x v="2"/>
  </r>
  <r>
    <s v="Kaie Keerup"/>
    <s v="47908063435"/>
    <x v="7"/>
    <n v="447"/>
    <x v="2"/>
  </r>
  <r>
    <s v="Mihhail Aidarov"/>
    <s v="35510213387"/>
    <x v="7"/>
    <n v="454"/>
    <x v="2"/>
  </r>
  <r>
    <s v="Risto Kallakmaa"/>
    <s v="37805223040"/>
    <x v="5"/>
    <n v="454"/>
    <x v="2"/>
  </r>
  <r>
    <s v="Kati Vaarmann"/>
    <s v="45305279263"/>
    <x v="4"/>
    <n v="454"/>
    <x v="2"/>
  </r>
  <r>
    <s v="Marina Jaanus"/>
    <s v="45407104374"/>
    <x v="3"/>
    <n v="454"/>
    <x v="2"/>
  </r>
  <r>
    <s v="Naima Räämet"/>
    <s v="46610234415"/>
    <x v="8"/>
    <n v="454"/>
    <x v="2"/>
  </r>
  <r>
    <s v="Käthy Liiv"/>
    <s v="47501257723"/>
    <x v="7"/>
    <n v="454"/>
    <x v="2"/>
  </r>
  <r>
    <s v="Siina Keerup"/>
    <s v="48304234375"/>
    <x v="8"/>
    <n v="454"/>
    <x v="2"/>
  </r>
  <r>
    <s v="Kristjan Martverk"/>
    <s v="35211145496"/>
    <x v="3"/>
    <n v="460"/>
    <x v="2"/>
  </r>
  <r>
    <s v="Risto Kallakmaa"/>
    <s v="37805223040"/>
    <x v="7"/>
    <n v="460"/>
    <x v="2"/>
  </r>
  <r>
    <s v="Reeli Randrüüt"/>
    <s v="48406221506"/>
    <x v="0"/>
    <n v="460"/>
    <x v="2"/>
  </r>
  <r>
    <s v="Lembit Ratassepp"/>
    <s v="38703287443"/>
    <x v="7"/>
    <n v="467"/>
    <x v="2"/>
  </r>
  <r>
    <s v="Virve Vrager"/>
    <s v="45211083816"/>
    <x v="5"/>
    <n v="467"/>
    <x v="2"/>
  </r>
  <r>
    <s v="Riina Karo"/>
    <s v="45508011220"/>
    <x v="6"/>
    <n v="473"/>
    <x v="2"/>
  </r>
  <r>
    <s v="Käthy Liivak"/>
    <s v="46010018107"/>
    <x v="2"/>
    <n v="473"/>
    <x v="2"/>
  </r>
  <r>
    <s v="Käthy Liiv"/>
    <s v="47501257723"/>
    <x v="5"/>
    <n v="473"/>
    <x v="2"/>
  </r>
  <r>
    <s v="Angelika Teder"/>
    <s v="47711263021"/>
    <x v="0"/>
    <n v="473"/>
    <x v="2"/>
  </r>
  <r>
    <s v="Maria Niitsoo"/>
    <s v="48611107929"/>
    <x v="0"/>
    <n v="473"/>
    <x v="2"/>
  </r>
  <r>
    <s v="Urmas Luhakooder"/>
    <s v="35104082120"/>
    <x v="4"/>
    <n v="479"/>
    <x v="2"/>
  </r>
  <r>
    <s v="Endrik Saarniit"/>
    <s v="36610275160"/>
    <x v="6"/>
    <n v="479"/>
    <x v="2"/>
  </r>
  <r>
    <s v="Oliver Tammik"/>
    <s v="37912011363"/>
    <x v="2"/>
    <n v="479"/>
    <x v="2"/>
  </r>
  <r>
    <s v="Olga Järv"/>
    <s v="45807043241"/>
    <x v="1"/>
    <n v="479"/>
    <x v="2"/>
  </r>
  <r>
    <s v="Kaspar Rokk"/>
    <s v="35605061944"/>
    <x v="1"/>
    <n v="486"/>
    <x v="2"/>
  </r>
  <r>
    <s v="Mart Kasemets"/>
    <s v="35711299656"/>
    <x v="2"/>
    <n v="486"/>
    <x v="2"/>
  </r>
  <r>
    <s v="Külli Lasn"/>
    <s v="46010028189"/>
    <x v="0"/>
    <n v="486"/>
    <x v="2"/>
  </r>
  <r>
    <s v="Sirje Laasik"/>
    <s v="47310281910"/>
    <x v="8"/>
    <n v="486"/>
    <x v="2"/>
  </r>
  <r>
    <s v="Sirli Roosimägi"/>
    <s v="47512114088"/>
    <x v="8"/>
    <n v="486"/>
    <x v="2"/>
  </r>
  <r>
    <s v="Mart Kallakmaa"/>
    <s v="36606054411"/>
    <x v="5"/>
    <n v="492"/>
    <x v="2"/>
  </r>
  <r>
    <s v="Taivo Järv"/>
    <s v="37008136980"/>
    <x v="3"/>
    <n v="492"/>
    <x v="2"/>
  </r>
  <r>
    <s v="Ivan Aidarov"/>
    <s v="38607027992"/>
    <x v="1"/>
    <n v="492"/>
    <x v="2"/>
  </r>
  <r>
    <s v="Marika Mullari"/>
    <s v="45010092247"/>
    <x v="9"/>
    <n v="492"/>
    <x v="2"/>
  </r>
  <r>
    <s v="Jana Elmik"/>
    <s v="47102279662"/>
    <x v="2"/>
    <n v="492"/>
    <x v="2"/>
  </r>
  <r>
    <s v="Risto Tedersoo"/>
    <s v="35811206143"/>
    <x v="3"/>
    <n v="499"/>
    <x v="2"/>
  </r>
  <r>
    <s v="Tanel Teeäär"/>
    <s v="36611281411"/>
    <x v="3"/>
    <n v="499"/>
    <x v="2"/>
  </r>
  <r>
    <s v="Tõnu Reintamm"/>
    <s v="38906078683"/>
    <x v="2"/>
    <n v="499"/>
    <x v="2"/>
  </r>
  <r>
    <s v="Eleri Parts"/>
    <s v="45601222229"/>
    <x v="4"/>
    <n v="499"/>
    <x v="2"/>
  </r>
  <r>
    <s v="Aire Karu"/>
    <s v="47106068947"/>
    <x v="6"/>
    <n v="499"/>
    <x v="2"/>
  </r>
  <r>
    <s v="Maria Roosimägi"/>
    <s v="48703155774"/>
    <x v="7"/>
    <n v="499"/>
    <x v="2"/>
  </r>
  <r>
    <s v="Angelika Tammik"/>
    <s v="48903016798"/>
    <x v="5"/>
    <n v="499"/>
    <x v="2"/>
  </r>
  <r>
    <s v="Henn Saar"/>
    <s v="37302071552"/>
    <x v="6"/>
    <n v="511"/>
    <x v="2"/>
  </r>
  <r>
    <s v="Aivar Treumann"/>
    <s v="37805111297"/>
    <x v="3"/>
    <n v="511"/>
    <x v="2"/>
  </r>
  <r>
    <s v="Anne Teder"/>
    <s v="46403317104"/>
    <x v="1"/>
    <n v="511"/>
    <x v="2"/>
  </r>
  <r>
    <s v="Sirli Roosimägi"/>
    <s v="47512114088"/>
    <x v="0"/>
    <n v="511"/>
    <x v="2"/>
  </r>
  <r>
    <s v="Henn Saar"/>
    <s v="37302071552"/>
    <x v="9"/>
    <n v="518"/>
    <x v="2"/>
  </r>
  <r>
    <s v="Karin Müürsepp"/>
    <s v="48807257547"/>
    <x v="3"/>
    <n v="518"/>
    <x v="2"/>
  </r>
  <r>
    <s v="Jaagup Jüriorg"/>
    <s v="37608086096"/>
    <x v="5"/>
    <n v="524"/>
    <x v="2"/>
  </r>
  <r>
    <s v="Marek Tammik"/>
    <s v="38911226764"/>
    <x v="9"/>
    <n v="524"/>
    <x v="2"/>
  </r>
  <r>
    <s v="Karin Keerup"/>
    <s v="46303308962"/>
    <x v="7"/>
    <n v="524"/>
    <x v="2"/>
  </r>
  <r>
    <s v="Eleri Teder"/>
    <s v="46605122941"/>
    <x v="3"/>
    <n v="524"/>
    <x v="2"/>
  </r>
  <r>
    <s v="Tiina Vaarmann"/>
    <s v="48005161116"/>
    <x v="9"/>
    <n v="524"/>
    <x v="2"/>
  </r>
  <r>
    <s v="Ivan Švarts"/>
    <s v="36512189528"/>
    <x v="7"/>
    <n v="530"/>
    <x v="2"/>
  </r>
  <r>
    <s v="Egert Übi"/>
    <s v="37604237574"/>
    <x v="7"/>
    <n v="530"/>
    <x v="2"/>
  </r>
  <r>
    <s v="Sirje Kilter"/>
    <s v="45611246285"/>
    <x v="0"/>
    <n v="530"/>
    <x v="2"/>
  </r>
  <r>
    <s v="Marek Västrik"/>
    <s v="35911071530"/>
    <x v="7"/>
    <n v="537"/>
    <x v="2"/>
  </r>
  <r>
    <s v="Ahti Vaask"/>
    <s v="38604243865"/>
    <x v="8"/>
    <n v="543"/>
    <x v="2"/>
  </r>
  <r>
    <s v="Kristel Joonas"/>
    <s v="47401121994"/>
    <x v="9"/>
    <n v="543"/>
    <x v="2"/>
  </r>
  <r>
    <s v="Maret Saarna"/>
    <s v="48403229041"/>
    <x v="2"/>
    <n v="543"/>
    <x v="2"/>
  </r>
  <r>
    <s v="Jaan Palu"/>
    <s v="38102284334"/>
    <x v="0"/>
    <n v="550"/>
    <x v="2"/>
  </r>
  <r>
    <s v="Jaan Palu"/>
    <s v="38102284334"/>
    <x v="5"/>
    <n v="550"/>
    <x v="2"/>
  </r>
  <r>
    <s v="Erge Kuhi"/>
    <s v="46502185708"/>
    <x v="5"/>
    <n v="550"/>
    <x v="2"/>
  </r>
  <r>
    <s v="Elisabeth Mullari"/>
    <s v="47110254862"/>
    <x v="0"/>
    <n v="550"/>
    <x v="2"/>
  </r>
  <r>
    <s v="Signe Räämet"/>
    <s v="47306223892"/>
    <x v="6"/>
    <n v="550"/>
    <x v="2"/>
  </r>
  <r>
    <s v="Maili Ütsmüts"/>
    <s v="48507106185"/>
    <x v="1"/>
    <n v="556"/>
    <x v="2"/>
  </r>
  <r>
    <s v="Urmas Luhakooder"/>
    <s v="35104082120"/>
    <x v="1"/>
    <n v="562"/>
    <x v="2"/>
  </r>
  <r>
    <s v="Tarvo Savest"/>
    <s v="35207263531"/>
    <x v="2"/>
    <n v="562"/>
    <x v="2"/>
  </r>
  <r>
    <s v="Lembit Elmik"/>
    <s v="35908154046"/>
    <x v="7"/>
    <n v="562"/>
    <x v="2"/>
  </r>
  <r>
    <s v="Rain Kodi"/>
    <s v="36307309479"/>
    <x v="6"/>
    <n v="562"/>
    <x v="2"/>
  </r>
  <r>
    <s v="Endrik Saarniit"/>
    <s v="36610275160"/>
    <x v="2"/>
    <n v="562"/>
    <x v="2"/>
  </r>
  <r>
    <s v="Tarvo Laidvee"/>
    <s v="36702157537"/>
    <x v="0"/>
    <n v="562"/>
    <x v="2"/>
  </r>
  <r>
    <s v="Dmitri Laidvee"/>
    <s v="36705283918"/>
    <x v="1"/>
    <n v="562"/>
    <x v="2"/>
  </r>
  <r>
    <s v="Üllar Elmik"/>
    <s v="38707102311"/>
    <x v="9"/>
    <n v="562"/>
    <x v="2"/>
  </r>
  <r>
    <s v="Veiko Übi"/>
    <s v="36304011367"/>
    <x v="2"/>
    <n v="569"/>
    <x v="2"/>
  </r>
  <r>
    <s v="Taivo Järv"/>
    <s v="37008136980"/>
    <x v="7"/>
    <n v="569"/>
    <x v="2"/>
  </r>
  <r>
    <s v="Mart Kallakmaa"/>
    <s v="36606054411"/>
    <x v="8"/>
    <n v="575"/>
    <x v="2"/>
  </r>
  <r>
    <s v="Egert Randrüüt"/>
    <s v="36710302626"/>
    <x v="7"/>
    <n v="575"/>
    <x v="2"/>
  </r>
  <r>
    <s v="Argo Raidjõe"/>
    <s v="37308282281"/>
    <x v="5"/>
    <n v="575"/>
    <x v="2"/>
  </r>
  <r>
    <s v="Andrus Serg"/>
    <s v="38412221427"/>
    <x v="9"/>
    <n v="575"/>
    <x v="2"/>
  </r>
  <r>
    <s v="Üllar Elmik"/>
    <s v="38707102311"/>
    <x v="3"/>
    <n v="575"/>
    <x v="2"/>
  </r>
  <r>
    <s v="Anne Teder"/>
    <s v="46403317104"/>
    <x v="8"/>
    <n v="575"/>
    <x v="2"/>
  </r>
  <r>
    <s v="Henn Saar"/>
    <s v="38306235325"/>
    <x v="3"/>
    <n v="582"/>
    <x v="2"/>
  </r>
  <r>
    <s v="Mihhail Aidarov"/>
    <s v="35510213387"/>
    <x v="6"/>
    <n v="588"/>
    <x v="2"/>
  </r>
  <r>
    <s v="Priit Laasik"/>
    <s v="36311242299"/>
    <x v="5"/>
    <n v="588"/>
    <x v="2"/>
  </r>
  <r>
    <s v="Veiko Järv"/>
    <s v="38209304862"/>
    <x v="5"/>
    <n v="588"/>
    <x v="2"/>
  </r>
  <r>
    <s v="Maria Karjust"/>
    <s v="45801142891"/>
    <x v="6"/>
    <n v="588"/>
    <x v="2"/>
  </r>
  <r>
    <s v="Käthy Liivak"/>
    <s v="46010018107"/>
    <x v="6"/>
    <n v="588"/>
    <x v="2"/>
  </r>
  <r>
    <s v="Angelika Teder"/>
    <s v="47711263021"/>
    <x v="7"/>
    <n v="588"/>
    <x v="2"/>
  </r>
  <r>
    <s v="Mihhail Vilipuu"/>
    <s v="36102013879"/>
    <x v="8"/>
    <n v="594"/>
    <x v="2"/>
  </r>
  <r>
    <s v="Marina Jaanus"/>
    <s v="45407104374"/>
    <x v="5"/>
    <n v="594"/>
    <x v="2"/>
  </r>
  <r>
    <s v="Aire Västrik"/>
    <s v="48810138333"/>
    <x v="2"/>
    <n v="594"/>
    <x v="2"/>
  </r>
  <r>
    <s v="Urmas Luhakooder"/>
    <s v="35104082120"/>
    <x v="0"/>
    <n v="601"/>
    <x v="3"/>
  </r>
  <r>
    <s v="Dmitri Laidvee"/>
    <s v="36705283918"/>
    <x v="3"/>
    <n v="601"/>
    <x v="3"/>
  </r>
  <r>
    <s v="Eneli Süld"/>
    <s v="45202134731"/>
    <x v="5"/>
    <n v="601"/>
    <x v="3"/>
  </r>
  <r>
    <s v="Angelika Kukk"/>
    <s v="46510169338"/>
    <x v="5"/>
    <n v="601"/>
    <x v="3"/>
  </r>
  <r>
    <s v="Angelika Kukk"/>
    <s v="46510169338"/>
    <x v="7"/>
    <n v="601"/>
    <x v="3"/>
  </r>
  <r>
    <s v="Külli Kasemaa"/>
    <s v="47912295542"/>
    <x v="8"/>
    <n v="607"/>
    <x v="3"/>
  </r>
  <r>
    <s v="Tarvo Kuhi"/>
    <s v="37307119805"/>
    <x v="8"/>
    <n v="614"/>
    <x v="3"/>
  </r>
  <r>
    <s v="Kati Vaarmann"/>
    <s v="45305279263"/>
    <x v="1"/>
    <n v="614"/>
    <x v="3"/>
  </r>
  <r>
    <s v="Sigrid Sonk"/>
    <s v="45508115690"/>
    <x v="8"/>
    <n v="614"/>
    <x v="3"/>
  </r>
  <r>
    <s v="Külli Kasemaa"/>
    <s v="47912295542"/>
    <x v="5"/>
    <n v="614"/>
    <x v="3"/>
  </r>
  <r>
    <s v="Jana Müürsepp"/>
    <s v="48207319910"/>
    <x v="0"/>
    <n v="614"/>
    <x v="3"/>
  </r>
  <r>
    <s v="Kaimo Siirak"/>
    <s v="36106014038"/>
    <x v="0"/>
    <n v="620"/>
    <x v="3"/>
  </r>
  <r>
    <s v="Angelika Kukk"/>
    <s v="46510169338"/>
    <x v="8"/>
    <n v="620"/>
    <x v="3"/>
  </r>
  <r>
    <s v="Käthy Liiv"/>
    <s v="47501257723"/>
    <x v="2"/>
    <n v="620"/>
    <x v="3"/>
  </r>
  <r>
    <s v="Sirli Roosimägi"/>
    <s v="47512114088"/>
    <x v="7"/>
    <n v="620"/>
    <x v="3"/>
  </r>
  <r>
    <s v="Natalja Ots"/>
    <s v="48001217413"/>
    <x v="1"/>
    <n v="620"/>
    <x v="3"/>
  </r>
  <r>
    <s v="Aivar Müürsepp"/>
    <s v="35310197312"/>
    <x v="8"/>
    <n v="626"/>
    <x v="3"/>
  </r>
  <r>
    <s v="Oliver Veskus"/>
    <s v="36112164168"/>
    <x v="8"/>
    <n v="633"/>
    <x v="3"/>
  </r>
  <r>
    <s v="Rain Kodi"/>
    <s v="36307309479"/>
    <x v="1"/>
    <n v="633"/>
    <x v="3"/>
  </r>
  <r>
    <s v="Tarvo Laidvee"/>
    <s v="36702157537"/>
    <x v="4"/>
    <n v="633"/>
    <x v="3"/>
  </r>
  <r>
    <s v="Kati Vaarmann"/>
    <s v="45305279263"/>
    <x v="2"/>
    <n v="633"/>
    <x v="3"/>
  </r>
  <r>
    <s v="Anne Teder"/>
    <s v="46403317104"/>
    <x v="3"/>
    <n v="633"/>
    <x v="3"/>
  </r>
  <r>
    <s v="Jaagup Jüriorg"/>
    <s v="37608086096"/>
    <x v="4"/>
    <n v="639"/>
    <x v="3"/>
  </r>
  <r>
    <s v="Ivan Aidarov"/>
    <s v="38607027992"/>
    <x v="3"/>
    <n v="639"/>
    <x v="3"/>
  </r>
  <r>
    <s v="Eleri Teder"/>
    <s v="46605122941"/>
    <x v="7"/>
    <n v="639"/>
    <x v="3"/>
  </r>
  <r>
    <s v="Aini Vaask"/>
    <s v="46706193822"/>
    <x v="3"/>
    <n v="639"/>
    <x v="3"/>
  </r>
  <r>
    <s v="Maria Roosimägi"/>
    <s v="48703155774"/>
    <x v="8"/>
    <n v="639"/>
    <x v="3"/>
  </r>
  <r>
    <s v="Toomas Hunt"/>
    <s v="35702147076"/>
    <x v="2"/>
    <n v="646"/>
    <x v="3"/>
  </r>
  <r>
    <s v="Ivan Švarts"/>
    <s v="36512189528"/>
    <x v="2"/>
    <n v="646"/>
    <x v="3"/>
  </r>
  <r>
    <s v="Signe Räämet"/>
    <s v="47306223892"/>
    <x v="4"/>
    <n v="646"/>
    <x v="3"/>
  </r>
  <r>
    <s v="Eleri Kasemets"/>
    <s v="48302287704"/>
    <x v="3"/>
    <n v="646"/>
    <x v="3"/>
  </r>
  <r>
    <s v="Jaanika Saarna"/>
    <s v="48701096121"/>
    <x v="4"/>
    <n v="646"/>
    <x v="3"/>
  </r>
  <r>
    <s v="Risto Tedersoo"/>
    <s v="35811206143"/>
    <x v="1"/>
    <n v="652"/>
    <x v="3"/>
  </r>
  <r>
    <s v="Tarvo Laidvee"/>
    <s v="36702157537"/>
    <x v="5"/>
    <n v="652"/>
    <x v="3"/>
  </r>
  <r>
    <s v="Jaagup Jüriorg"/>
    <s v="37608086096"/>
    <x v="0"/>
    <n v="652"/>
    <x v="3"/>
  </r>
  <r>
    <s v="Eneli Süld"/>
    <s v="45202134731"/>
    <x v="4"/>
    <n v="652"/>
    <x v="3"/>
  </r>
  <r>
    <s v="Mihhail Vilipuu"/>
    <s v="36102013879"/>
    <x v="6"/>
    <n v="658"/>
    <x v="3"/>
  </r>
  <r>
    <s v="Riho Sauga"/>
    <s v="36905113837"/>
    <x v="1"/>
    <n v="658"/>
    <x v="3"/>
  </r>
  <r>
    <s v="Tarvo Vaarmann"/>
    <s v="37702279844"/>
    <x v="0"/>
    <n v="658"/>
    <x v="3"/>
  </r>
  <r>
    <s v="Jana Karjust"/>
    <s v="45712073802"/>
    <x v="5"/>
    <n v="658"/>
    <x v="3"/>
  </r>
  <r>
    <s v="Jana Karjust"/>
    <s v="45712073802"/>
    <x v="6"/>
    <n v="658"/>
    <x v="3"/>
  </r>
  <r>
    <s v="Reeli Randrüüt"/>
    <s v="48406221506"/>
    <x v="7"/>
    <n v="658"/>
    <x v="3"/>
  </r>
  <r>
    <s v="Aivar Müürsepp"/>
    <s v="35310197312"/>
    <x v="9"/>
    <n v="665"/>
    <x v="3"/>
  </r>
  <r>
    <s v="Aivar Kasemaa"/>
    <s v="37209046137"/>
    <x v="3"/>
    <n v="665"/>
    <x v="3"/>
  </r>
  <r>
    <s v="Ahti Sillmann"/>
    <s v="37410107305"/>
    <x v="7"/>
    <n v="665"/>
    <x v="3"/>
  </r>
  <r>
    <s v="Uljana Salonen"/>
    <s v="46508092325"/>
    <x v="8"/>
    <n v="665"/>
    <x v="3"/>
  </r>
  <r>
    <s v="Sirli Roosimägi"/>
    <s v="47512114088"/>
    <x v="1"/>
    <n v="665"/>
    <x v="3"/>
  </r>
  <r>
    <s v="Ivan Sonk"/>
    <s v="35806074985"/>
    <x v="7"/>
    <n v="671"/>
    <x v="3"/>
  </r>
  <r>
    <s v="Veiko Järv"/>
    <s v="38209304862"/>
    <x v="3"/>
    <n v="671"/>
    <x v="3"/>
  </r>
  <r>
    <s v="Elisabeth Västrik"/>
    <s v="45208179126"/>
    <x v="8"/>
    <n v="671"/>
    <x v="3"/>
  </r>
  <r>
    <s v="Virve Jaanus"/>
    <s v="48703119935"/>
    <x v="1"/>
    <n v="671"/>
    <x v="3"/>
  </r>
  <r>
    <s v="Mihhail Sillmann"/>
    <s v="35209296781"/>
    <x v="8"/>
    <n v="677"/>
    <x v="3"/>
  </r>
  <r>
    <s v="Riina Savest"/>
    <s v="47701117207"/>
    <x v="1"/>
    <n v="677"/>
    <x v="3"/>
  </r>
  <r>
    <s v="Jana Tedersoo"/>
    <s v="47802254059"/>
    <x v="2"/>
    <n v="677"/>
    <x v="3"/>
  </r>
  <r>
    <s v="Kaie Keerup"/>
    <s v="47908063435"/>
    <x v="0"/>
    <n v="677"/>
    <x v="3"/>
  </r>
  <r>
    <s v="Kaspar Tosso"/>
    <s v="37205158155"/>
    <x v="1"/>
    <n v="684"/>
    <x v="3"/>
  </r>
  <r>
    <s v="Henn Kallakmaa"/>
    <s v="38311225878"/>
    <x v="3"/>
    <n v="684"/>
    <x v="3"/>
  </r>
  <r>
    <s v="Eleri Parts"/>
    <s v="45601222229"/>
    <x v="0"/>
    <n v="684"/>
    <x v="3"/>
  </r>
  <r>
    <s v="Riina Kivima"/>
    <s v="45809099665"/>
    <x v="6"/>
    <n v="684"/>
    <x v="3"/>
  </r>
  <r>
    <s v="Maria Niitsoo"/>
    <s v="48611107929"/>
    <x v="2"/>
    <n v="684"/>
    <x v="3"/>
  </r>
  <r>
    <s v="Henn Kallakmaa"/>
    <s v="38311225878"/>
    <x v="7"/>
    <n v="690"/>
    <x v="3"/>
  </r>
  <r>
    <s v="Jaan Niit"/>
    <s v="38409118557"/>
    <x v="9"/>
    <n v="690"/>
    <x v="3"/>
  </r>
  <r>
    <s v="Ahti Vaask"/>
    <s v="38604243865"/>
    <x v="2"/>
    <n v="690"/>
    <x v="3"/>
  </r>
  <r>
    <s v="Natalja Miron"/>
    <s v="45205137417"/>
    <x v="1"/>
    <n v="690"/>
    <x v="3"/>
  </r>
  <r>
    <s v="Reeli Randrüüt"/>
    <s v="48406221506"/>
    <x v="6"/>
    <n v="690"/>
    <x v="3"/>
  </r>
  <r>
    <s v="Tarvo Niit"/>
    <s v="35502057094"/>
    <x v="6"/>
    <n v="697"/>
    <x v="3"/>
  </r>
  <r>
    <s v="Käthy Liiv"/>
    <s v="47501257723"/>
    <x v="6"/>
    <n v="697"/>
    <x v="3"/>
  </r>
  <r>
    <s v="Olga Jürimägi"/>
    <s v="48406173780"/>
    <x v="2"/>
    <n v="697"/>
    <x v="3"/>
  </r>
  <r>
    <s v="Oliver Tammik"/>
    <s v="37912011363"/>
    <x v="6"/>
    <n v="703"/>
    <x v="3"/>
  </r>
  <r>
    <s v="Kaie Keerup"/>
    <s v="47908063435"/>
    <x v="6"/>
    <n v="703"/>
    <x v="3"/>
  </r>
  <r>
    <s v="Mihhail Aidarov"/>
    <s v="35510213387"/>
    <x v="1"/>
    <n v="709"/>
    <x v="3"/>
  </r>
  <r>
    <s v="Kaimo Siirak"/>
    <s v="36106014038"/>
    <x v="7"/>
    <n v="709"/>
    <x v="3"/>
  </r>
  <r>
    <s v="Endrik Luhakooder"/>
    <s v="36511148636"/>
    <x v="8"/>
    <n v="709"/>
    <x v="3"/>
  </r>
  <r>
    <s v="Egert Übi"/>
    <s v="37604237574"/>
    <x v="4"/>
    <n v="709"/>
    <x v="3"/>
  </r>
  <r>
    <s v="Andrus Serg"/>
    <s v="38412221427"/>
    <x v="8"/>
    <n v="709"/>
    <x v="3"/>
  </r>
  <r>
    <s v="Andrus Reinsalu"/>
    <s v="38503122175"/>
    <x v="9"/>
    <n v="709"/>
    <x v="3"/>
  </r>
  <r>
    <s v="Maria Karjust"/>
    <s v="45801142891"/>
    <x v="5"/>
    <n v="709"/>
    <x v="3"/>
  </r>
  <r>
    <s v="Mailis Meronen"/>
    <s v="46303287064"/>
    <x v="7"/>
    <n v="709"/>
    <x v="3"/>
  </r>
  <r>
    <s v="Pirjo Kuhi"/>
    <s v="46303304443"/>
    <x v="2"/>
    <n v="709"/>
    <x v="3"/>
  </r>
  <r>
    <s v="Erge Kuhi"/>
    <s v="46502185708"/>
    <x v="4"/>
    <n v="709"/>
    <x v="3"/>
  </r>
  <r>
    <s v="Aire Kalinin"/>
    <s v="48509068675"/>
    <x v="5"/>
    <n v="709"/>
    <x v="3"/>
  </r>
  <r>
    <s v="Urmas Luhakooder"/>
    <s v="35104082120"/>
    <x v="7"/>
    <n v="716"/>
    <x v="3"/>
  </r>
  <r>
    <s v="Kaimo Siirak"/>
    <s v="36106014038"/>
    <x v="9"/>
    <n v="716"/>
    <x v="3"/>
  </r>
  <r>
    <s v="Urmas Luhakooder"/>
    <s v="35104082120"/>
    <x v="8"/>
    <n v="722"/>
    <x v="3"/>
  </r>
  <r>
    <s v="Argo Raidjõe"/>
    <s v="37308282281"/>
    <x v="2"/>
    <n v="722"/>
    <x v="3"/>
  </r>
  <r>
    <s v="Allan Raidjõe"/>
    <s v="38103203091"/>
    <x v="1"/>
    <n v="722"/>
    <x v="3"/>
  </r>
  <r>
    <s v="Signe Jüriorg"/>
    <s v="46607213470"/>
    <x v="6"/>
    <n v="722"/>
    <x v="3"/>
  </r>
  <r>
    <s v="Kati Siirak"/>
    <s v="47006083356"/>
    <x v="3"/>
    <n v="722"/>
    <x v="3"/>
  </r>
  <r>
    <s v="Tarvo Savest"/>
    <s v="35207263531"/>
    <x v="6"/>
    <n v="729"/>
    <x v="3"/>
  </r>
  <r>
    <s v="Martin Keerup"/>
    <s v="35704074985"/>
    <x v="1"/>
    <n v="729"/>
    <x v="3"/>
  </r>
  <r>
    <s v="Jako Riisalu"/>
    <s v="37301219871"/>
    <x v="0"/>
    <n v="729"/>
    <x v="3"/>
  </r>
  <r>
    <s v="Rain Kodi"/>
    <s v="37706214829"/>
    <x v="3"/>
    <n v="729"/>
    <x v="3"/>
  </r>
  <r>
    <s v="Marina Jaanus"/>
    <s v="45407104374"/>
    <x v="4"/>
    <n v="729"/>
    <x v="3"/>
  </r>
  <r>
    <s v="Aire Kalinin"/>
    <s v="48509068675"/>
    <x v="3"/>
    <n v="729"/>
    <x v="3"/>
  </r>
  <r>
    <s v="Maria Roosimägi"/>
    <s v="48703155774"/>
    <x v="2"/>
    <n v="729"/>
    <x v="3"/>
  </r>
  <r>
    <s v="Taivo Kaasik"/>
    <s v="37211232415"/>
    <x v="6"/>
    <n v="735"/>
    <x v="3"/>
  </r>
  <r>
    <s v="Riina Kivima"/>
    <s v="45809099665"/>
    <x v="1"/>
    <n v="735"/>
    <x v="3"/>
  </r>
  <r>
    <s v="Kaie Vaask"/>
    <s v="47501101788"/>
    <x v="7"/>
    <n v="735"/>
    <x v="3"/>
  </r>
  <r>
    <s v="Uljana Keerup"/>
    <s v="48503119367"/>
    <x v="6"/>
    <n v="735"/>
    <x v="3"/>
  </r>
  <r>
    <s v="Jaanika Saarna"/>
    <s v="48701096121"/>
    <x v="8"/>
    <n v="735"/>
    <x v="3"/>
  </r>
  <r>
    <s v="Dmitri Ruuben"/>
    <s v="36801239205"/>
    <x v="4"/>
    <n v="741"/>
    <x v="3"/>
  </r>
  <r>
    <s v="Lembit Ratassepp"/>
    <s v="38703287443"/>
    <x v="1"/>
    <n v="741"/>
    <x v="3"/>
  </r>
  <r>
    <s v="Siina Teder"/>
    <s v="46912164968"/>
    <x v="4"/>
    <n v="741"/>
    <x v="3"/>
  </r>
  <r>
    <s v="Maret Saarna"/>
    <s v="48403229041"/>
    <x v="8"/>
    <n v="741"/>
    <x v="3"/>
  </r>
  <r>
    <s v="Ahti Reintamm"/>
    <s v="35304018622"/>
    <x v="8"/>
    <n v="748"/>
    <x v="3"/>
  </r>
  <r>
    <s v="Argo Raidjõe"/>
    <s v="37308282281"/>
    <x v="3"/>
    <n v="748"/>
    <x v="3"/>
  </r>
  <r>
    <s v="Hannes Siirak"/>
    <s v="37411156144"/>
    <x v="2"/>
    <n v="748"/>
    <x v="3"/>
  </r>
  <r>
    <s v="Marika Tammik"/>
    <s v="48012039208"/>
    <x v="2"/>
    <n v="748"/>
    <x v="3"/>
  </r>
  <r>
    <s v="Riho Jaanus"/>
    <s v="35606145216"/>
    <x v="6"/>
    <n v="754"/>
    <x v="3"/>
  </r>
  <r>
    <s v="Oliver Veskus"/>
    <s v="36112164168"/>
    <x v="2"/>
    <n v="754"/>
    <x v="3"/>
  </r>
  <r>
    <s v="Riho Sauga"/>
    <s v="36905113837"/>
    <x v="7"/>
    <n v="754"/>
    <x v="3"/>
  </r>
  <r>
    <s v="Jako Riisalu"/>
    <s v="37301219871"/>
    <x v="1"/>
    <n v="754"/>
    <x v="3"/>
  </r>
  <r>
    <s v="Mailis Meronen"/>
    <s v="46303287064"/>
    <x v="3"/>
    <n v="754"/>
    <x v="3"/>
  </r>
  <r>
    <s v="Sigrid Parts"/>
    <s v="46909208395"/>
    <x v="1"/>
    <n v="754"/>
    <x v="3"/>
  </r>
  <r>
    <s v="Siina Keerup"/>
    <s v="48304234375"/>
    <x v="3"/>
    <n v="754"/>
    <x v="3"/>
  </r>
  <r>
    <s v="Lembit Elmik"/>
    <s v="35908154046"/>
    <x v="9"/>
    <n v="761"/>
    <x v="3"/>
  </r>
  <r>
    <s v="Gert Valmra"/>
    <s v="36710119488"/>
    <x v="0"/>
    <n v="761"/>
    <x v="3"/>
  </r>
  <r>
    <s v="Lembit Ratassepp"/>
    <s v="38703287443"/>
    <x v="3"/>
    <n v="761"/>
    <x v="3"/>
  </r>
  <r>
    <s v="Marina Jaanus"/>
    <s v="45407104374"/>
    <x v="8"/>
    <n v="761"/>
    <x v="3"/>
  </r>
  <r>
    <s v="Marina Jaanus"/>
    <s v="45407104374"/>
    <x v="2"/>
    <n v="761"/>
    <x v="3"/>
  </r>
  <r>
    <s v="Jako Riisalu"/>
    <s v="37301219871"/>
    <x v="9"/>
    <n v="767"/>
    <x v="3"/>
  </r>
  <r>
    <s v="Andrus Joonas"/>
    <s v="38407041316"/>
    <x v="0"/>
    <n v="767"/>
    <x v="3"/>
  </r>
  <r>
    <s v="Sirje Laasik"/>
    <s v="47310281910"/>
    <x v="6"/>
    <n v="767"/>
    <x v="3"/>
  </r>
  <r>
    <s v="Signe Lasn"/>
    <s v="47802188567"/>
    <x v="4"/>
    <n v="767"/>
    <x v="3"/>
  </r>
  <r>
    <s v="Lembit Elmik"/>
    <s v="35908154046"/>
    <x v="1"/>
    <n v="773"/>
    <x v="3"/>
  </r>
  <r>
    <s v="Kristjan Reinhold"/>
    <s v="36307182219"/>
    <x v="7"/>
    <n v="773"/>
    <x v="3"/>
  </r>
  <r>
    <s v="Rain Kodi"/>
    <s v="36307309479"/>
    <x v="8"/>
    <n v="773"/>
    <x v="3"/>
  </r>
  <r>
    <s v="Janet Parts"/>
    <s v="47407248798"/>
    <x v="1"/>
    <n v="773"/>
    <x v="3"/>
  </r>
  <r>
    <s v="Risto Tedersoo"/>
    <s v="35811206143"/>
    <x v="6"/>
    <n v="780"/>
    <x v="3"/>
  </r>
  <r>
    <s v="Tarvo Kuhi"/>
    <s v="37307119805"/>
    <x v="0"/>
    <n v="780"/>
    <x v="3"/>
  </r>
  <r>
    <s v="Andrus Joonas"/>
    <s v="38407041316"/>
    <x v="7"/>
    <n v="780"/>
    <x v="3"/>
  </r>
  <r>
    <s v="Erkki Laasik"/>
    <s v="38711127468"/>
    <x v="7"/>
    <n v="780"/>
    <x v="3"/>
  </r>
  <r>
    <s v="Elisabeth Mullari"/>
    <s v="47110254862"/>
    <x v="2"/>
    <n v="780"/>
    <x v="3"/>
  </r>
  <r>
    <s v="Sirje Helmja"/>
    <s v="48208242267"/>
    <x v="6"/>
    <n v="780"/>
    <x v="3"/>
  </r>
  <r>
    <s v="Mihhail Aidarov"/>
    <s v="35510213387"/>
    <x v="2"/>
    <n v="786"/>
    <x v="3"/>
  </r>
  <r>
    <s v="Madis Saarniit"/>
    <s v="36101053704"/>
    <x v="0"/>
    <n v="786"/>
    <x v="3"/>
  </r>
  <r>
    <s v="Janet Parts"/>
    <s v="47407248798"/>
    <x v="4"/>
    <n v="786"/>
    <x v="3"/>
  </r>
  <r>
    <s v="Taivo Karo"/>
    <s v="36509243405"/>
    <x v="1"/>
    <n v="793"/>
    <x v="3"/>
  </r>
  <r>
    <s v="Endrik Saarniit"/>
    <s v="36610275160"/>
    <x v="5"/>
    <n v="793"/>
    <x v="3"/>
  </r>
  <r>
    <s v="Tarvo Laidvee"/>
    <s v="36702157537"/>
    <x v="9"/>
    <n v="793"/>
    <x v="3"/>
  </r>
  <r>
    <s v="Marika Mullari"/>
    <s v="45010092247"/>
    <x v="2"/>
    <n v="793"/>
    <x v="3"/>
  </r>
  <r>
    <s v="Uljana Keerup"/>
    <s v="48503119367"/>
    <x v="5"/>
    <n v="793"/>
    <x v="3"/>
  </r>
  <r>
    <s v="Jaanika Saarna"/>
    <s v="48701096121"/>
    <x v="3"/>
    <n v="793"/>
    <x v="3"/>
  </r>
  <r>
    <s v="Egert Kalinin"/>
    <s v="37405219599"/>
    <x v="2"/>
    <n v="799"/>
    <x v="3"/>
  </r>
  <r>
    <s v="Jako Laasik"/>
    <s v="37706132999"/>
    <x v="7"/>
    <n v="799"/>
    <x v="3"/>
  </r>
  <r>
    <s v="Priit Saarna"/>
    <s v="38012305495"/>
    <x v="1"/>
    <n v="799"/>
    <x v="3"/>
  </r>
  <r>
    <s v="Jaan Palu"/>
    <s v="38102284334"/>
    <x v="8"/>
    <n v="799"/>
    <x v="3"/>
  </r>
  <r>
    <s v="Lembit Ratassepp"/>
    <s v="38703287443"/>
    <x v="2"/>
    <n v="799"/>
    <x v="3"/>
  </r>
  <r>
    <s v="Mailis Meronen"/>
    <s v="46303287064"/>
    <x v="0"/>
    <n v="799"/>
    <x v="3"/>
  </r>
  <r>
    <s v="Kati Siirak"/>
    <s v="47006083356"/>
    <x v="9"/>
    <n v="799"/>
    <x v="3"/>
  </r>
  <r>
    <s v="Allan Kukk"/>
    <s v="35008268624"/>
    <x v="7"/>
    <n v="805"/>
    <x v="4"/>
  </r>
  <r>
    <s v="Marek Västrik"/>
    <s v="35911071530"/>
    <x v="0"/>
    <n v="805"/>
    <x v="4"/>
  </r>
  <r>
    <s v="Priit Laasik"/>
    <s v="36311242299"/>
    <x v="1"/>
    <n v="805"/>
    <x v="4"/>
  </r>
  <r>
    <s v="Tarvo Kuhi"/>
    <s v="37307119805"/>
    <x v="7"/>
    <n v="805"/>
    <x v="4"/>
  </r>
  <r>
    <s v="Siina Teder"/>
    <s v="46912164968"/>
    <x v="7"/>
    <n v="805"/>
    <x v="4"/>
  </r>
  <r>
    <s v="Eneli Veskus"/>
    <s v="47601098944"/>
    <x v="3"/>
    <n v="805"/>
    <x v="4"/>
  </r>
  <r>
    <s v="Naima Järvis"/>
    <s v="48001279637"/>
    <x v="1"/>
    <n v="805"/>
    <x v="4"/>
  </r>
  <r>
    <s v="Endrik Luhakooder"/>
    <s v="36511148636"/>
    <x v="4"/>
    <n v="812"/>
    <x v="4"/>
  </r>
  <r>
    <s v="Tanel Teeäär"/>
    <s v="36611281411"/>
    <x v="8"/>
    <n v="812"/>
    <x v="4"/>
  </r>
  <r>
    <s v="Henn Kallakmaa"/>
    <s v="38311225878"/>
    <x v="5"/>
    <n v="812"/>
    <x v="4"/>
  </r>
  <r>
    <s v="Henn Kallakmaa"/>
    <s v="38311225878"/>
    <x v="2"/>
    <n v="812"/>
    <x v="4"/>
  </r>
  <r>
    <s v="Tõnu Reintamm"/>
    <s v="38906078683"/>
    <x v="8"/>
    <n v="812"/>
    <x v="4"/>
  </r>
  <r>
    <s v="Maret Treumann"/>
    <s v="45012173887"/>
    <x v="6"/>
    <n v="812"/>
    <x v="4"/>
  </r>
  <r>
    <s v="Pirjo Kuhi"/>
    <s v="46303304443"/>
    <x v="3"/>
    <n v="812"/>
    <x v="4"/>
  </r>
  <r>
    <s v="Kaimo Karu"/>
    <s v="37402106450"/>
    <x v="7"/>
    <n v="818"/>
    <x v="4"/>
  </r>
  <r>
    <s v="Ahti Sillmann"/>
    <s v="37410107305"/>
    <x v="0"/>
    <n v="818"/>
    <x v="4"/>
  </r>
  <r>
    <s v="Kati Laasik"/>
    <s v="46703162101"/>
    <x v="0"/>
    <n v="818"/>
    <x v="4"/>
  </r>
  <r>
    <s v="Sirje Helmja"/>
    <s v="48208242267"/>
    <x v="7"/>
    <n v="818"/>
    <x v="4"/>
  </r>
  <r>
    <s v="Tarvo Savest"/>
    <s v="35207263531"/>
    <x v="7"/>
    <n v="824"/>
    <x v="4"/>
  </r>
  <r>
    <s v="Gert Valmra"/>
    <s v="36710119488"/>
    <x v="1"/>
    <n v="824"/>
    <x v="4"/>
  </r>
  <r>
    <s v="Eneli Süld"/>
    <s v="45202134731"/>
    <x v="1"/>
    <n v="831"/>
    <x v="4"/>
  </r>
  <r>
    <s v="Riho Jaanus"/>
    <s v="35606145216"/>
    <x v="7"/>
    <n v="837"/>
    <x v="4"/>
  </r>
  <r>
    <s v="Priit Laasik"/>
    <s v="36311242299"/>
    <x v="7"/>
    <n v="837"/>
    <x v="4"/>
  </r>
  <r>
    <s v="Marika Mullari"/>
    <s v="45010092247"/>
    <x v="8"/>
    <n v="837"/>
    <x v="4"/>
  </r>
  <r>
    <s v="Marek Jaansoo"/>
    <s v="35906271683"/>
    <x v="4"/>
    <n v="844"/>
    <x v="4"/>
  </r>
  <r>
    <s v="Toomas Kikkas"/>
    <s v="36105224261"/>
    <x v="6"/>
    <n v="844"/>
    <x v="4"/>
  </r>
  <r>
    <s v="Ahti Sillmann"/>
    <s v="37410107305"/>
    <x v="6"/>
    <n v="844"/>
    <x v="4"/>
  </r>
  <r>
    <s v="Mart Kasemets"/>
    <s v="35711299656"/>
    <x v="0"/>
    <n v="850"/>
    <x v="4"/>
  </r>
  <r>
    <s v="Endrik Luhakooder"/>
    <s v="36511148636"/>
    <x v="6"/>
    <n v="850"/>
    <x v="4"/>
  </r>
  <r>
    <s v="Dmitri Laidvee"/>
    <s v="36705283918"/>
    <x v="0"/>
    <n v="850"/>
    <x v="4"/>
  </r>
  <r>
    <s v="Dmitri Ruuben"/>
    <s v="36801239205"/>
    <x v="2"/>
    <n v="850"/>
    <x v="4"/>
  </r>
  <r>
    <s v="Ivan Aidarov"/>
    <s v="38607027992"/>
    <x v="6"/>
    <n v="850"/>
    <x v="4"/>
  </r>
  <r>
    <s v="Tõnu Reintamm"/>
    <s v="38906078683"/>
    <x v="5"/>
    <n v="850"/>
    <x v="4"/>
  </r>
  <r>
    <s v="Jana Karjust"/>
    <s v="45712073802"/>
    <x v="3"/>
    <n v="850"/>
    <x v="4"/>
  </r>
  <r>
    <s v="Käthy Liivak"/>
    <s v="46010018107"/>
    <x v="3"/>
    <n v="850"/>
    <x v="4"/>
  </r>
  <r>
    <s v="Signe Jüriorg"/>
    <s v="46607213470"/>
    <x v="7"/>
    <n v="850"/>
    <x v="4"/>
  </r>
  <r>
    <s v="Natalja Ots"/>
    <s v="48001217413"/>
    <x v="9"/>
    <n v="850"/>
    <x v="4"/>
  </r>
  <r>
    <s v="Elisabeth Öpik"/>
    <s v="48812156107"/>
    <x v="1"/>
    <n v="850"/>
    <x v="4"/>
  </r>
  <r>
    <s v="Tarvo Niit"/>
    <s v="35502057094"/>
    <x v="3"/>
    <n v="856"/>
    <x v="4"/>
  </r>
  <r>
    <s v="Toomas Hunt"/>
    <s v="35702147076"/>
    <x v="3"/>
    <n v="856"/>
    <x v="4"/>
  </r>
  <r>
    <s v="Risto Tedersoo"/>
    <s v="35811206143"/>
    <x v="7"/>
    <n v="856"/>
    <x v="4"/>
  </r>
  <r>
    <s v="Oliver Veskus"/>
    <s v="36112164168"/>
    <x v="5"/>
    <n v="856"/>
    <x v="4"/>
  </r>
  <r>
    <s v="Kristjan Reinhold"/>
    <s v="36307182219"/>
    <x v="3"/>
    <n v="856"/>
    <x v="4"/>
  </r>
  <r>
    <s v="Ivan Švarts"/>
    <s v="36512189528"/>
    <x v="1"/>
    <n v="856"/>
    <x v="4"/>
  </r>
  <r>
    <s v="Tarvo Kuhi"/>
    <s v="37307119805"/>
    <x v="1"/>
    <n v="856"/>
    <x v="4"/>
  </r>
  <r>
    <s v="Henn Laasik"/>
    <s v="37804236264"/>
    <x v="5"/>
    <n v="856"/>
    <x v="4"/>
  </r>
  <r>
    <s v="Maret Riisalu"/>
    <s v="46110309899"/>
    <x v="3"/>
    <n v="856"/>
    <x v="4"/>
  </r>
  <r>
    <s v="Eleri Teder"/>
    <s v="46605122941"/>
    <x v="6"/>
    <n v="856"/>
    <x v="4"/>
  </r>
  <r>
    <s v="Siina Teder"/>
    <s v="46912164968"/>
    <x v="3"/>
    <n v="856"/>
    <x v="4"/>
  </r>
  <r>
    <s v="Angelika Teder"/>
    <s v="47711263021"/>
    <x v="3"/>
    <n v="856"/>
    <x v="4"/>
  </r>
  <r>
    <s v="Aire Västrik"/>
    <s v="48810138333"/>
    <x v="9"/>
    <n v="856"/>
    <x v="4"/>
  </r>
  <r>
    <s v="Kristjan Martverk"/>
    <s v="35211145496"/>
    <x v="7"/>
    <n v="863"/>
    <x v="4"/>
  </r>
  <r>
    <s v="Lembit Meronen"/>
    <s v="37109292312"/>
    <x v="8"/>
    <n v="863"/>
    <x v="4"/>
  </r>
  <r>
    <s v="Maria Roosimägi"/>
    <s v="48703155774"/>
    <x v="3"/>
    <n v="863"/>
    <x v="4"/>
  </r>
  <r>
    <s v="Tarvo Savest"/>
    <s v="35207263531"/>
    <x v="1"/>
    <n v="869"/>
    <x v="4"/>
  </r>
  <r>
    <s v="Henn Saar"/>
    <s v="37302071552"/>
    <x v="4"/>
    <n v="869"/>
    <x v="4"/>
  </r>
  <r>
    <s v="Leo Sillmann"/>
    <s v="38807289942"/>
    <x v="8"/>
    <n v="869"/>
    <x v="4"/>
  </r>
  <r>
    <s v="Jana Müürsepp"/>
    <s v="48207319910"/>
    <x v="1"/>
    <n v="869"/>
    <x v="4"/>
  </r>
  <r>
    <s v="Maret Saarna"/>
    <s v="48403229041"/>
    <x v="0"/>
    <n v="869"/>
    <x v="4"/>
  </r>
  <r>
    <s v="Aire Västrik"/>
    <s v="48810138333"/>
    <x v="8"/>
    <n v="869"/>
    <x v="4"/>
  </r>
  <r>
    <s v="Tarvo Süld"/>
    <s v="35003023443"/>
    <x v="1"/>
    <n v="876"/>
    <x v="4"/>
  </r>
  <r>
    <s v="Mihhail Vilipuu"/>
    <s v="36102013879"/>
    <x v="7"/>
    <n v="876"/>
    <x v="4"/>
  </r>
  <r>
    <s v="Andrus Serg"/>
    <s v="38412221427"/>
    <x v="2"/>
    <n v="876"/>
    <x v="4"/>
  </r>
  <r>
    <s v="Eleri Parts"/>
    <s v="45601222229"/>
    <x v="6"/>
    <n v="876"/>
    <x v="4"/>
  </r>
  <r>
    <s v="Egert Randrüüt"/>
    <s v="36710302626"/>
    <x v="2"/>
    <n v="882"/>
    <x v="4"/>
  </r>
  <r>
    <s v="Allan Raidjõe"/>
    <s v="38103203091"/>
    <x v="8"/>
    <n v="882"/>
    <x v="4"/>
  </r>
  <r>
    <s v="Andrus Serg"/>
    <s v="38412221427"/>
    <x v="4"/>
    <n v="882"/>
    <x v="4"/>
  </r>
  <r>
    <s v="Kairi Karjust"/>
    <s v="45102275432"/>
    <x v="6"/>
    <n v="882"/>
    <x v="4"/>
  </r>
  <r>
    <s v="Olga Järv"/>
    <s v="45807043241"/>
    <x v="6"/>
    <n v="882"/>
    <x v="4"/>
  </r>
  <r>
    <s v="Sirli Roosimägi"/>
    <s v="47512114088"/>
    <x v="5"/>
    <n v="882"/>
    <x v="4"/>
  </r>
  <r>
    <s v="Uljana Keerup"/>
    <s v="48503119367"/>
    <x v="2"/>
    <n v="882"/>
    <x v="4"/>
  </r>
  <r>
    <s v="Jako Laasik"/>
    <s v="37706132999"/>
    <x v="4"/>
    <n v="888"/>
    <x v="4"/>
  </r>
  <r>
    <s v="Riina Riisalu"/>
    <s v="45809188076"/>
    <x v="3"/>
    <n v="888"/>
    <x v="4"/>
  </r>
  <r>
    <s v="Natalja Niitsoo"/>
    <s v="46706257905"/>
    <x v="2"/>
    <n v="888"/>
    <x v="4"/>
  </r>
  <r>
    <s v="Maria Niitsoo"/>
    <s v="48611107929"/>
    <x v="5"/>
    <n v="888"/>
    <x v="4"/>
  </r>
  <r>
    <s v="Elisabeth Öpik"/>
    <s v="48812156107"/>
    <x v="4"/>
    <n v="888"/>
    <x v="4"/>
  </r>
  <r>
    <s v="Toomas Hunt"/>
    <s v="35702147076"/>
    <x v="9"/>
    <n v="895"/>
    <x v="4"/>
  </r>
  <r>
    <s v="Marek Jaansoo"/>
    <s v="35906271683"/>
    <x v="6"/>
    <n v="895"/>
    <x v="4"/>
  </r>
  <r>
    <s v="Taivo Järv"/>
    <s v="37008136980"/>
    <x v="1"/>
    <n v="895"/>
    <x v="4"/>
  </r>
  <r>
    <s v="Egert Übi"/>
    <s v="37604237574"/>
    <x v="0"/>
    <n v="895"/>
    <x v="4"/>
  </r>
  <r>
    <s v="Angelika Teder"/>
    <s v="47711263021"/>
    <x v="8"/>
    <n v="895"/>
    <x v="4"/>
  </r>
  <r>
    <s v="Maret Kuhi"/>
    <s v="48209142434"/>
    <x v="4"/>
    <n v="895"/>
    <x v="4"/>
  </r>
  <r>
    <s v="Virve Jaanus"/>
    <s v="48703119935"/>
    <x v="5"/>
    <n v="895"/>
    <x v="4"/>
  </r>
  <r>
    <s v="Taivo Kaasik"/>
    <s v="37211232415"/>
    <x v="2"/>
    <n v="901"/>
    <x v="4"/>
  </r>
  <r>
    <s v="Egert Übi"/>
    <s v="37604237574"/>
    <x v="1"/>
    <n v="901"/>
    <x v="4"/>
  </r>
  <r>
    <s v="Jaan Palu"/>
    <s v="38102284334"/>
    <x v="2"/>
    <n v="901"/>
    <x v="4"/>
  </r>
  <r>
    <s v="Kairi Švarts"/>
    <s v="48210063825"/>
    <x v="6"/>
    <n v="901"/>
    <x v="4"/>
  </r>
  <r>
    <s v="Eleri Teder"/>
    <s v="46605122941"/>
    <x v="2"/>
    <n v="908"/>
    <x v="4"/>
  </r>
  <r>
    <s v="Siina Keerup"/>
    <s v="48304234375"/>
    <x v="1"/>
    <n v="908"/>
    <x v="4"/>
  </r>
  <r>
    <s v="Angelika Teder"/>
    <s v="47711263021"/>
    <x v="1"/>
    <n v="914"/>
    <x v="4"/>
  </r>
  <r>
    <s v="Jaanika Saarna"/>
    <s v="48701096121"/>
    <x v="6"/>
    <n v="914"/>
    <x v="4"/>
  </r>
  <r>
    <s v="Angelika Tammik"/>
    <s v="48903016798"/>
    <x v="4"/>
    <n v="914"/>
    <x v="4"/>
  </r>
  <r>
    <s v="Tanel Teeäär"/>
    <s v="36611281411"/>
    <x v="9"/>
    <n v="920"/>
    <x v="4"/>
  </r>
  <r>
    <s v="Georg Järve"/>
    <s v="37710171371"/>
    <x v="0"/>
    <n v="920"/>
    <x v="4"/>
  </r>
  <r>
    <s v="Pirjo Kuhi"/>
    <s v="46303304443"/>
    <x v="1"/>
    <n v="920"/>
    <x v="4"/>
  </r>
  <r>
    <s v="Erge Kuhi"/>
    <s v="46502185708"/>
    <x v="0"/>
    <n v="920"/>
    <x v="4"/>
  </r>
  <r>
    <s v="Janet Parts"/>
    <s v="47407248798"/>
    <x v="7"/>
    <n v="920"/>
    <x v="4"/>
  </r>
  <r>
    <s v="Aivar Kasemaa"/>
    <s v="35609131235"/>
    <x v="0"/>
    <n v="927"/>
    <x v="4"/>
  </r>
  <r>
    <s v="Lembit Elmik"/>
    <s v="35908154046"/>
    <x v="2"/>
    <n v="927"/>
    <x v="4"/>
  </r>
  <r>
    <s v="Elisabeth Västrik"/>
    <s v="45208179126"/>
    <x v="5"/>
    <n v="927"/>
    <x v="4"/>
  </r>
  <r>
    <s v="Natalja Ots"/>
    <s v="48001217413"/>
    <x v="0"/>
    <n v="927"/>
    <x v="4"/>
  </r>
  <r>
    <s v="Maret Kuhi"/>
    <s v="48209142434"/>
    <x v="5"/>
    <n v="927"/>
    <x v="4"/>
  </r>
  <r>
    <s v="Aivar Müürsepp"/>
    <s v="35310197312"/>
    <x v="1"/>
    <n v="933"/>
    <x v="4"/>
  </r>
  <r>
    <s v="Hannes Siirak"/>
    <s v="37411156144"/>
    <x v="3"/>
    <n v="933"/>
    <x v="4"/>
  </r>
  <r>
    <s v="Oliver Tammik"/>
    <s v="37912011363"/>
    <x v="9"/>
    <n v="933"/>
    <x v="4"/>
  </r>
  <r>
    <s v="Ahti Vaask"/>
    <s v="38604243865"/>
    <x v="3"/>
    <n v="933"/>
    <x v="4"/>
  </r>
  <r>
    <s v="Kairi Karjust"/>
    <s v="45102275432"/>
    <x v="9"/>
    <n v="933"/>
    <x v="4"/>
  </r>
  <r>
    <s v="Kaie Vaask"/>
    <s v="47501101788"/>
    <x v="1"/>
    <n v="933"/>
    <x v="4"/>
  </r>
  <r>
    <s v="Elisabeth Siirak"/>
    <s v="48208075933"/>
    <x v="4"/>
    <n v="933"/>
    <x v="4"/>
  </r>
  <r>
    <s v="Madis Saarniit"/>
    <s v="36101053704"/>
    <x v="3"/>
    <n v="940"/>
    <x v="4"/>
  </r>
  <r>
    <s v="Oliver Veskus"/>
    <s v="36112164168"/>
    <x v="6"/>
    <n v="940"/>
    <x v="4"/>
  </r>
  <r>
    <s v="Oliver Tammik"/>
    <s v="37912011363"/>
    <x v="8"/>
    <n v="940"/>
    <x v="4"/>
  </r>
  <r>
    <s v="Jaagup Valmra"/>
    <s v="38107244691"/>
    <x v="9"/>
    <n v="940"/>
    <x v="4"/>
  </r>
  <r>
    <s v="Jüri Sillmann"/>
    <s v="38411241089"/>
    <x v="3"/>
    <n v="940"/>
    <x v="4"/>
  </r>
  <r>
    <s v="Mailis Meronen"/>
    <s v="46303287064"/>
    <x v="9"/>
    <n v="940"/>
    <x v="4"/>
  </r>
  <r>
    <s v="Angelika Kukk"/>
    <s v="46510169338"/>
    <x v="3"/>
    <n v="940"/>
    <x v="4"/>
  </r>
  <r>
    <s v="Sirje Helmja"/>
    <s v="48208242267"/>
    <x v="1"/>
    <n v="940"/>
    <x v="4"/>
  </r>
  <r>
    <s v="Angelika Tammik"/>
    <s v="48903016798"/>
    <x v="7"/>
    <n v="940"/>
    <x v="4"/>
  </r>
  <r>
    <s v="Risto Tedersoo"/>
    <s v="35811206143"/>
    <x v="0"/>
    <n v="946"/>
    <x v="4"/>
  </r>
  <r>
    <s v="Hannes Ratassepp"/>
    <s v="36103067928"/>
    <x v="3"/>
    <n v="946"/>
    <x v="4"/>
  </r>
  <r>
    <s v="Tarvo Kuhi"/>
    <s v="37307119805"/>
    <x v="3"/>
    <n v="946"/>
    <x v="4"/>
  </r>
  <r>
    <s v="Jaagup Jüriorg"/>
    <s v="37608086096"/>
    <x v="2"/>
    <n v="946"/>
    <x v="4"/>
  </r>
  <r>
    <s v="Ahti Vaask"/>
    <s v="38604243865"/>
    <x v="7"/>
    <n v="946"/>
    <x v="4"/>
  </r>
  <r>
    <s v="Natalja Niitsoo"/>
    <s v="46706257905"/>
    <x v="3"/>
    <n v="946"/>
    <x v="4"/>
  </r>
  <r>
    <s v="Kaie Keerup"/>
    <s v="47908063435"/>
    <x v="5"/>
    <n v="946"/>
    <x v="4"/>
  </r>
  <r>
    <s v="Külli Kasemaa"/>
    <s v="47912295542"/>
    <x v="9"/>
    <n v="946"/>
    <x v="4"/>
  </r>
  <r>
    <s v="Aini Karo"/>
    <s v="48909284695"/>
    <x v="2"/>
    <n v="946"/>
    <x v="4"/>
  </r>
  <r>
    <s v="Aivar Müürsepp"/>
    <s v="35310197312"/>
    <x v="2"/>
    <n v="952"/>
    <x v="4"/>
  </r>
  <r>
    <s v="Tarvo Laidvee"/>
    <s v="36702157537"/>
    <x v="2"/>
    <n v="952"/>
    <x v="4"/>
  </r>
  <r>
    <s v="Riho Sauga"/>
    <s v="36905113837"/>
    <x v="8"/>
    <n v="952"/>
    <x v="4"/>
  </r>
  <r>
    <s v="Henn Saar"/>
    <s v="38306235325"/>
    <x v="1"/>
    <n v="952"/>
    <x v="4"/>
  </r>
  <r>
    <s v="Käthy Liivak"/>
    <s v="46010018107"/>
    <x v="7"/>
    <n v="952"/>
    <x v="4"/>
  </r>
  <r>
    <s v="Külli Kasemaa"/>
    <s v="47912295542"/>
    <x v="2"/>
    <n v="952"/>
    <x v="4"/>
  </r>
  <r>
    <s v="Aire Kalinin"/>
    <s v="48509068675"/>
    <x v="2"/>
    <n v="952"/>
    <x v="4"/>
  </r>
  <r>
    <s v="Tarvo Süld"/>
    <s v="35003023443"/>
    <x v="4"/>
    <n v="959"/>
    <x v="4"/>
  </r>
  <r>
    <s v="Allan Raidjõe"/>
    <s v="38103203091"/>
    <x v="6"/>
    <n v="959"/>
    <x v="4"/>
  </r>
  <r>
    <s v="Jaagup Valmra"/>
    <s v="38107244691"/>
    <x v="2"/>
    <n v="959"/>
    <x v="4"/>
  </r>
  <r>
    <s v="Jana Karjust"/>
    <s v="45712073802"/>
    <x v="2"/>
    <n v="959"/>
    <x v="4"/>
  </r>
  <r>
    <s v="Tarvo Savest"/>
    <s v="35207263531"/>
    <x v="0"/>
    <n v="965"/>
    <x v="4"/>
  </r>
  <r>
    <s v="Tarvo Kuhi"/>
    <s v="37307119805"/>
    <x v="5"/>
    <n v="965"/>
    <x v="4"/>
  </r>
  <r>
    <s v="Angelika Tammik"/>
    <s v="48903016798"/>
    <x v="1"/>
    <n v="965"/>
    <x v="4"/>
  </r>
  <r>
    <s v="Ivan Švarts"/>
    <s v="36512189528"/>
    <x v="3"/>
    <n v="971"/>
    <x v="4"/>
  </r>
  <r>
    <s v="Riho Sauga"/>
    <s v="36905113837"/>
    <x v="5"/>
    <n v="971"/>
    <x v="4"/>
  </r>
  <r>
    <s v="Henn Saar"/>
    <s v="37302071552"/>
    <x v="5"/>
    <n v="971"/>
    <x v="4"/>
  </r>
  <r>
    <s v="Kaimo Karu"/>
    <s v="37402106450"/>
    <x v="0"/>
    <n v="971"/>
    <x v="4"/>
  </r>
  <r>
    <s v="Riina Riisalu"/>
    <s v="45809188076"/>
    <x v="5"/>
    <n v="971"/>
    <x v="4"/>
  </r>
  <r>
    <s v="Aini Vaask"/>
    <s v="46706193822"/>
    <x v="1"/>
    <n v="971"/>
    <x v="4"/>
  </r>
  <r>
    <s v="Kati Siirak"/>
    <s v="47006083356"/>
    <x v="4"/>
    <n v="971"/>
    <x v="4"/>
  </r>
  <r>
    <s v="Marika Tammik"/>
    <s v="48012039208"/>
    <x v="9"/>
    <n v="971"/>
    <x v="4"/>
  </r>
  <r>
    <s v="Mart Kasemets"/>
    <s v="35711299656"/>
    <x v="5"/>
    <n v="978"/>
    <x v="4"/>
  </r>
  <r>
    <s v="Mart Kasemets"/>
    <s v="35711299656"/>
    <x v="6"/>
    <n v="978"/>
    <x v="4"/>
  </r>
  <r>
    <s v="Riina Riisalu"/>
    <s v="45809188076"/>
    <x v="1"/>
    <n v="978"/>
    <x v="4"/>
  </r>
  <r>
    <s v="Maret Riisalu"/>
    <s v="46110309899"/>
    <x v="7"/>
    <n v="978"/>
    <x v="4"/>
  </r>
  <r>
    <s v="Jana Švarts"/>
    <s v="46312111022"/>
    <x v="9"/>
    <n v="978"/>
    <x v="4"/>
  </r>
  <r>
    <s v="Eneli Veskus"/>
    <s v="47601098944"/>
    <x v="2"/>
    <n v="978"/>
    <x v="4"/>
  </r>
  <r>
    <s v="Maret Saarna"/>
    <s v="48403229041"/>
    <x v="4"/>
    <n v="978"/>
    <x v="4"/>
  </r>
  <r>
    <s v="Urmas Luhakooder"/>
    <s v="35104082120"/>
    <x v="5"/>
    <n v="984"/>
    <x v="4"/>
  </r>
  <r>
    <s v="Marek Öpik"/>
    <s v="35108084382"/>
    <x v="6"/>
    <n v="984"/>
    <x v="4"/>
  </r>
  <r>
    <s v="Toomas Kikkas"/>
    <s v="36105224261"/>
    <x v="5"/>
    <n v="984"/>
    <x v="4"/>
  </r>
  <r>
    <s v="Endrik Luhakooder"/>
    <s v="36511148636"/>
    <x v="0"/>
    <n v="984"/>
    <x v="4"/>
  </r>
  <r>
    <s v="Riina Riisalu"/>
    <s v="45809188076"/>
    <x v="2"/>
    <n v="984"/>
    <x v="4"/>
  </r>
  <r>
    <s v="Kairi Švarts"/>
    <s v="48210063825"/>
    <x v="5"/>
    <n v="984"/>
    <x v="4"/>
  </r>
  <r>
    <s v="Uljana Keerup"/>
    <s v="48503119367"/>
    <x v="3"/>
    <n v="984"/>
    <x v="4"/>
  </r>
  <r>
    <s v="Mart Kallakmaa"/>
    <s v="36606054411"/>
    <x v="0"/>
    <n v="991"/>
    <x v="4"/>
  </r>
  <r>
    <s v="Allan Raidjõe"/>
    <s v="38103203091"/>
    <x v="3"/>
    <n v="991"/>
    <x v="4"/>
  </r>
  <r>
    <s v="Andrus Reinsalu"/>
    <s v="38503122175"/>
    <x v="6"/>
    <n v="991"/>
    <x v="4"/>
  </r>
  <r>
    <s v="Maret Riisalu"/>
    <s v="46110309899"/>
    <x v="8"/>
    <n v="991"/>
    <x v="4"/>
  </r>
  <r>
    <s v="Signe Jüriorg"/>
    <s v="46607213470"/>
    <x v="1"/>
    <n v="991"/>
    <x v="4"/>
  </r>
  <r>
    <s v="Annemai Sillmann"/>
    <s v="48107237671"/>
    <x v="7"/>
    <n v="991"/>
    <x v="4"/>
  </r>
  <r>
    <s v="Eleri Kasemets"/>
    <s v="48302287704"/>
    <x v="4"/>
    <n v="991"/>
    <x v="4"/>
  </r>
  <r>
    <s v="Virve Jaanus"/>
    <s v="48703119935"/>
    <x v="7"/>
    <n v="991"/>
    <x v="4"/>
  </r>
  <r>
    <s v="Oliver Veskus"/>
    <s v="36112164168"/>
    <x v="1"/>
    <n v="997"/>
    <x v="4"/>
  </r>
  <r>
    <s v="Ahti Sillmann"/>
    <s v="37410107305"/>
    <x v="3"/>
    <n v="997"/>
    <x v="4"/>
  </r>
  <r>
    <s v="Sirje Laasik"/>
    <s v="47310281910"/>
    <x v="9"/>
    <n v="997"/>
    <x v="4"/>
  </r>
  <r>
    <s v="Anna Rammul"/>
    <s v="48010033286"/>
    <x v="3"/>
    <n v="997"/>
    <x v="4"/>
  </r>
  <r>
    <s v="Kristjan Reinhold"/>
    <s v="36307182219"/>
    <x v="4"/>
    <n v="1003"/>
    <x v="5"/>
  </r>
  <r>
    <s v="Egert Randrüüt"/>
    <s v="36710302626"/>
    <x v="3"/>
    <n v="1003"/>
    <x v="5"/>
  </r>
  <r>
    <s v="Henn Saar"/>
    <s v="38306235325"/>
    <x v="0"/>
    <n v="1003"/>
    <x v="5"/>
  </r>
  <r>
    <s v="Aleksandr Vrager"/>
    <s v="38403055138"/>
    <x v="8"/>
    <n v="1003"/>
    <x v="5"/>
  </r>
  <r>
    <s v="Uljana Salonen"/>
    <s v="46508092325"/>
    <x v="1"/>
    <n v="1003"/>
    <x v="5"/>
  </r>
  <r>
    <s v="Siina Keerup"/>
    <s v="48304234375"/>
    <x v="6"/>
    <n v="1003"/>
    <x v="5"/>
  </r>
  <r>
    <s v="Uljana Keerup"/>
    <s v="48503119367"/>
    <x v="1"/>
    <n v="1003"/>
    <x v="5"/>
  </r>
  <r>
    <s v="Mihhail Aidarov"/>
    <s v="35510213387"/>
    <x v="9"/>
    <n v="1010"/>
    <x v="5"/>
  </r>
  <r>
    <s v="Martin Keerup"/>
    <s v="35704074985"/>
    <x v="2"/>
    <n v="1010"/>
    <x v="5"/>
  </r>
  <r>
    <s v="Taivo Järv"/>
    <s v="37008136980"/>
    <x v="5"/>
    <n v="1010"/>
    <x v="5"/>
  </r>
  <r>
    <s v="Risto Tedersoo"/>
    <s v="35811206143"/>
    <x v="8"/>
    <n v="1016"/>
    <x v="5"/>
  </r>
  <r>
    <s v="Riina Karo"/>
    <s v="45508011220"/>
    <x v="2"/>
    <n v="1016"/>
    <x v="5"/>
  </r>
  <r>
    <s v="Käthy Liiv"/>
    <s v="47501257723"/>
    <x v="0"/>
    <n v="1016"/>
    <x v="5"/>
  </r>
  <r>
    <s v="Tiina Vaarmann"/>
    <s v="48005161116"/>
    <x v="2"/>
    <n v="1016"/>
    <x v="5"/>
  </r>
  <r>
    <s v="Mart Kallakmaa"/>
    <s v="36606054411"/>
    <x v="1"/>
    <n v="1023"/>
    <x v="5"/>
  </r>
  <r>
    <s v="Lembit Meronen"/>
    <s v="37109292312"/>
    <x v="6"/>
    <n v="1023"/>
    <x v="5"/>
  </r>
  <r>
    <s v="Pirjo Kuhi"/>
    <s v="46303304443"/>
    <x v="8"/>
    <n v="1023"/>
    <x v="5"/>
  </r>
  <r>
    <s v="Kaimo Tammik"/>
    <s v="37501256995"/>
    <x v="7"/>
    <n v="1029"/>
    <x v="5"/>
  </r>
  <r>
    <s v="Marek Tammik"/>
    <s v="38911226764"/>
    <x v="4"/>
    <n v="1029"/>
    <x v="5"/>
  </r>
  <r>
    <s v="Käthy Liivak"/>
    <s v="46010018107"/>
    <x v="0"/>
    <n v="1029"/>
    <x v="5"/>
  </r>
  <r>
    <s v="Angelika Kukk"/>
    <s v="46510169338"/>
    <x v="4"/>
    <n v="1029"/>
    <x v="5"/>
  </r>
  <r>
    <s v="Signe Räämet"/>
    <s v="47306223892"/>
    <x v="8"/>
    <n v="1029"/>
    <x v="5"/>
  </r>
  <r>
    <s v="Kaie Vaask"/>
    <s v="47501101788"/>
    <x v="4"/>
    <n v="1029"/>
    <x v="5"/>
  </r>
  <r>
    <s v="Eneli Veskus"/>
    <s v="47601098944"/>
    <x v="8"/>
    <n v="1029"/>
    <x v="5"/>
  </r>
  <r>
    <s v="Annemai Sillmann"/>
    <s v="48107237671"/>
    <x v="6"/>
    <n v="1029"/>
    <x v="5"/>
  </r>
  <r>
    <s v="Aivar Müürsepp"/>
    <s v="35310197312"/>
    <x v="5"/>
    <n v="1035"/>
    <x v="5"/>
  </r>
  <r>
    <s v="Egert Randrüüt"/>
    <s v="36710302626"/>
    <x v="6"/>
    <n v="1035"/>
    <x v="5"/>
  </r>
  <r>
    <s v="Sigrid Sonk"/>
    <s v="45508115690"/>
    <x v="1"/>
    <n v="1035"/>
    <x v="5"/>
  </r>
  <r>
    <s v="Riina Kivima"/>
    <s v="45809099665"/>
    <x v="0"/>
    <n v="1035"/>
    <x v="5"/>
  </r>
  <r>
    <s v="Taivo Järv"/>
    <s v="37008136980"/>
    <x v="8"/>
    <n v="1042"/>
    <x v="5"/>
  </r>
  <r>
    <s v="Tarvo Kuhi"/>
    <s v="37307119805"/>
    <x v="2"/>
    <n v="1042"/>
    <x v="5"/>
  </r>
  <r>
    <s v="Marek Västrik"/>
    <s v="35911071530"/>
    <x v="9"/>
    <n v="1048"/>
    <x v="5"/>
  </r>
  <r>
    <s v="Aivar Kasemaa"/>
    <s v="37209046137"/>
    <x v="0"/>
    <n v="1048"/>
    <x v="5"/>
  </r>
  <r>
    <s v="Aivar Kasemaa"/>
    <s v="37209046137"/>
    <x v="8"/>
    <n v="1048"/>
    <x v="5"/>
  </r>
  <r>
    <s v="Jako Laasik"/>
    <s v="37706132999"/>
    <x v="6"/>
    <n v="1048"/>
    <x v="5"/>
  </r>
  <r>
    <s v="Marika Mullari"/>
    <s v="45010092247"/>
    <x v="1"/>
    <n v="1048"/>
    <x v="5"/>
  </r>
  <r>
    <s v="Lea Übi"/>
    <s v="47404123916"/>
    <x v="0"/>
    <n v="1048"/>
    <x v="5"/>
  </r>
  <r>
    <s v="Martin Keerup"/>
    <s v="35704074985"/>
    <x v="6"/>
    <n v="1055"/>
    <x v="5"/>
  </r>
  <r>
    <s v="Marek Västrik"/>
    <s v="35911071530"/>
    <x v="6"/>
    <n v="1055"/>
    <x v="5"/>
  </r>
  <r>
    <s v="Hannes Ratassepp"/>
    <s v="36103067928"/>
    <x v="5"/>
    <n v="1055"/>
    <x v="5"/>
  </r>
  <r>
    <s v="Kaimo Siirak"/>
    <s v="36106014038"/>
    <x v="2"/>
    <n v="1055"/>
    <x v="5"/>
  </r>
  <r>
    <s v="Riho Sauga"/>
    <s v="36905113837"/>
    <x v="9"/>
    <n v="1055"/>
    <x v="5"/>
  </r>
  <r>
    <s v="Henn Laasik"/>
    <s v="37804236264"/>
    <x v="1"/>
    <n v="1055"/>
    <x v="5"/>
  </r>
  <r>
    <s v="Allan Raidjõe"/>
    <s v="38103203091"/>
    <x v="9"/>
    <n v="1055"/>
    <x v="5"/>
  </r>
  <r>
    <s v="Andrus Serg"/>
    <s v="38412221427"/>
    <x v="5"/>
    <n v="1055"/>
    <x v="5"/>
  </r>
  <r>
    <s v="Andrus Reinsalu"/>
    <s v="38503122175"/>
    <x v="1"/>
    <n v="1055"/>
    <x v="5"/>
  </r>
  <r>
    <s v="Marika Tammik"/>
    <s v="48012039208"/>
    <x v="3"/>
    <n v="1055"/>
    <x v="5"/>
  </r>
  <r>
    <s v="Mart Kallakmaa"/>
    <s v="36606054411"/>
    <x v="3"/>
    <n v="1061"/>
    <x v="5"/>
  </r>
  <r>
    <s v="Taivo Järv"/>
    <s v="37008136980"/>
    <x v="9"/>
    <n v="1061"/>
    <x v="5"/>
  </r>
  <r>
    <s v="Aini Vaask"/>
    <s v="46706193822"/>
    <x v="8"/>
    <n v="1061"/>
    <x v="5"/>
  </r>
  <r>
    <s v="Hannes Ratassepp"/>
    <s v="36103067928"/>
    <x v="7"/>
    <n v="1067"/>
    <x v="5"/>
  </r>
  <r>
    <s v="Dmitri Laidvee"/>
    <s v="36705283918"/>
    <x v="4"/>
    <n v="1067"/>
    <x v="5"/>
  </r>
  <r>
    <s v="Kaspar Tosso"/>
    <s v="37205158155"/>
    <x v="0"/>
    <n v="1067"/>
    <x v="5"/>
  </r>
  <r>
    <s v="Jako Laasik"/>
    <s v="37706132999"/>
    <x v="3"/>
    <n v="1067"/>
    <x v="5"/>
  </r>
  <r>
    <s v="Tõnu Reintamm"/>
    <s v="38906078683"/>
    <x v="0"/>
    <n v="1067"/>
    <x v="5"/>
  </r>
  <r>
    <s v="Kati Vaarmann"/>
    <s v="45305279263"/>
    <x v="9"/>
    <n v="1067"/>
    <x v="5"/>
  </r>
  <r>
    <s v="Riina Riisalu"/>
    <s v="45809188076"/>
    <x v="4"/>
    <n v="1067"/>
    <x v="5"/>
  </r>
  <r>
    <s v="Kristjan Reinhold"/>
    <s v="36307182219"/>
    <x v="8"/>
    <n v="1074"/>
    <x v="5"/>
  </r>
  <r>
    <s v="Uljana Salonen"/>
    <s v="46508092325"/>
    <x v="7"/>
    <n v="1074"/>
    <x v="5"/>
  </r>
  <r>
    <s v="Sigrid Parts"/>
    <s v="46909208395"/>
    <x v="9"/>
    <n v="1074"/>
    <x v="5"/>
  </r>
  <r>
    <s v="Kati Siirak"/>
    <s v="47006083356"/>
    <x v="2"/>
    <n v="1074"/>
    <x v="5"/>
  </r>
  <r>
    <s v="Marika Tammik"/>
    <s v="48012039208"/>
    <x v="0"/>
    <n v="1074"/>
    <x v="5"/>
  </r>
  <r>
    <s v="Natalja Niitsoo"/>
    <s v="46706257905"/>
    <x v="9"/>
    <n v="1080"/>
    <x v="5"/>
  </r>
  <r>
    <s v="Riina Savest"/>
    <s v="47701117207"/>
    <x v="8"/>
    <n v="1080"/>
    <x v="5"/>
  </r>
  <r>
    <s v="Külli Kasemaa"/>
    <s v="47912295542"/>
    <x v="7"/>
    <n v="1080"/>
    <x v="5"/>
  </r>
  <r>
    <s v="Maret Kuhi"/>
    <s v="48209142434"/>
    <x v="6"/>
    <n v="1080"/>
    <x v="5"/>
  </r>
  <r>
    <s v="Elisabeth Öpik"/>
    <s v="48812156107"/>
    <x v="6"/>
    <n v="1080"/>
    <x v="5"/>
  </r>
  <r>
    <s v="Lembit Ratassepp"/>
    <s v="38703287443"/>
    <x v="8"/>
    <n v="1086"/>
    <x v="5"/>
  </r>
  <r>
    <s v="Annemai Sillmann"/>
    <s v="48107237671"/>
    <x v="2"/>
    <n v="1086"/>
    <x v="5"/>
  </r>
  <r>
    <s v="Uljana Keerup"/>
    <s v="48503119367"/>
    <x v="4"/>
    <n v="1086"/>
    <x v="5"/>
  </r>
  <r>
    <s v="Urmas Luhakooder"/>
    <s v="35104082120"/>
    <x v="9"/>
    <n v="1093"/>
    <x v="5"/>
  </r>
  <r>
    <s v="Hannes Ratassepp"/>
    <s v="36103067928"/>
    <x v="4"/>
    <n v="1093"/>
    <x v="5"/>
  </r>
  <r>
    <s v="Rain Kodi"/>
    <s v="36307309479"/>
    <x v="7"/>
    <n v="1093"/>
    <x v="5"/>
  </r>
  <r>
    <s v="Tanel Teeäär"/>
    <s v="36611281411"/>
    <x v="5"/>
    <n v="1093"/>
    <x v="5"/>
  </r>
  <r>
    <s v="Angelika Tammik"/>
    <s v="48903016798"/>
    <x v="0"/>
    <n v="1093"/>
    <x v="5"/>
  </r>
  <r>
    <s v="Jaan Palu"/>
    <s v="38102284334"/>
    <x v="4"/>
    <n v="1099"/>
    <x v="5"/>
  </r>
  <r>
    <s v="Andrus Serg"/>
    <s v="38412221427"/>
    <x v="7"/>
    <n v="1099"/>
    <x v="5"/>
  </r>
  <r>
    <s v="Lembit Ratassepp"/>
    <s v="38703287443"/>
    <x v="5"/>
    <n v="1099"/>
    <x v="5"/>
  </r>
  <r>
    <s v="Annemai Sillmann"/>
    <s v="48107237671"/>
    <x v="3"/>
    <n v="1099"/>
    <x v="5"/>
  </r>
  <r>
    <s v="Maret Saarna"/>
    <s v="48403229041"/>
    <x v="9"/>
    <n v="1099"/>
    <x v="5"/>
  </r>
  <r>
    <s v="Madis Liisma"/>
    <s v="37909301822"/>
    <x v="9"/>
    <n v="1106"/>
    <x v="5"/>
  </r>
  <r>
    <s v="Riina Kivima"/>
    <s v="45809099665"/>
    <x v="7"/>
    <n v="1106"/>
    <x v="5"/>
  </r>
  <r>
    <s v="Signe Jaansoo"/>
    <s v="48708037849"/>
    <x v="1"/>
    <n v="1106"/>
    <x v="5"/>
  </r>
  <r>
    <s v="Marek Öpik"/>
    <s v="35108084382"/>
    <x v="0"/>
    <n v="1112"/>
    <x v="5"/>
  </r>
  <r>
    <s v="Kaspar Rokk"/>
    <s v="35605061944"/>
    <x v="5"/>
    <n v="1112"/>
    <x v="5"/>
  </r>
  <r>
    <s v="Aivar Kasemaa"/>
    <s v="35609131235"/>
    <x v="3"/>
    <n v="1112"/>
    <x v="5"/>
  </r>
  <r>
    <s v="Risto Tedersoo"/>
    <s v="35811206143"/>
    <x v="9"/>
    <n v="1112"/>
    <x v="5"/>
  </r>
  <r>
    <s v="Martin Niit"/>
    <s v="37112072289"/>
    <x v="2"/>
    <n v="1112"/>
    <x v="5"/>
  </r>
  <r>
    <s v="Üllar Elmik"/>
    <s v="38707102311"/>
    <x v="5"/>
    <n v="1112"/>
    <x v="5"/>
  </r>
  <r>
    <s v="Jana Tedersoo"/>
    <s v="47802254059"/>
    <x v="7"/>
    <n v="1112"/>
    <x v="5"/>
  </r>
  <r>
    <s v="Kairi Švarts"/>
    <s v="48210063825"/>
    <x v="8"/>
    <n v="1112"/>
    <x v="5"/>
  </r>
  <r>
    <s v="Egert Randrüüt"/>
    <s v="36710302626"/>
    <x v="4"/>
    <n v="1118"/>
    <x v="5"/>
  </r>
  <r>
    <s v="Dmitri Ruuben"/>
    <s v="36801239205"/>
    <x v="6"/>
    <n v="1118"/>
    <x v="5"/>
  </r>
  <r>
    <s v="Lembit Meronen"/>
    <s v="37109292312"/>
    <x v="2"/>
    <n v="1118"/>
    <x v="5"/>
  </r>
  <r>
    <s v="Sirje Laasik"/>
    <s v="47310281910"/>
    <x v="2"/>
    <n v="1118"/>
    <x v="5"/>
  </r>
  <r>
    <s v="Oliver Veskus"/>
    <s v="36112164168"/>
    <x v="3"/>
    <n v="1125"/>
    <x v="5"/>
  </r>
  <r>
    <s v="Aire Karu"/>
    <s v="47106068947"/>
    <x v="1"/>
    <n v="1125"/>
    <x v="5"/>
  </r>
  <r>
    <s v="Reeli Randrüüt"/>
    <s v="48406221506"/>
    <x v="1"/>
    <n v="1125"/>
    <x v="5"/>
  </r>
  <r>
    <s v="Tarvo Vaarmann"/>
    <s v="37702279844"/>
    <x v="9"/>
    <n v="1131"/>
    <x v="5"/>
  </r>
  <r>
    <s v="Georg Järve"/>
    <s v="37710171371"/>
    <x v="3"/>
    <n v="1131"/>
    <x v="5"/>
  </r>
  <r>
    <s v="Kairi Karjust"/>
    <s v="45102275432"/>
    <x v="0"/>
    <n v="1131"/>
    <x v="5"/>
  </r>
  <r>
    <s v="Eneli Süld"/>
    <s v="45202134731"/>
    <x v="6"/>
    <n v="1131"/>
    <x v="5"/>
  </r>
  <r>
    <s v="Eleri Teder"/>
    <s v="46605122941"/>
    <x v="1"/>
    <n v="1131"/>
    <x v="5"/>
  </r>
  <r>
    <s v="Tiia Jaansoo"/>
    <s v="47204274033"/>
    <x v="6"/>
    <n v="1131"/>
    <x v="5"/>
  </r>
  <r>
    <s v="Toomas Hunt"/>
    <s v="35702147076"/>
    <x v="6"/>
    <n v="1138"/>
    <x v="5"/>
  </r>
  <r>
    <s v="Lea Übi"/>
    <s v="47404123916"/>
    <x v="7"/>
    <n v="1138"/>
    <x v="5"/>
  </r>
  <r>
    <s v="Tarvo Süld"/>
    <s v="35003023443"/>
    <x v="7"/>
    <n v="1144"/>
    <x v="5"/>
  </r>
  <r>
    <s v="Egert Kalinin"/>
    <s v="37405219599"/>
    <x v="1"/>
    <n v="1144"/>
    <x v="5"/>
  </r>
  <r>
    <s v="Jana Karjust"/>
    <s v="45712073802"/>
    <x v="9"/>
    <n v="1144"/>
    <x v="5"/>
  </r>
  <r>
    <s v="Signe Jüriorg"/>
    <s v="46607213470"/>
    <x v="3"/>
    <n v="1144"/>
    <x v="5"/>
  </r>
  <r>
    <s v="Aini Vaask"/>
    <s v="46706193822"/>
    <x v="9"/>
    <n v="1144"/>
    <x v="5"/>
  </r>
  <r>
    <s v="Martin Keerup"/>
    <s v="35704074985"/>
    <x v="5"/>
    <n v="1150"/>
    <x v="5"/>
  </r>
  <r>
    <s v="Gert Tedersoo"/>
    <s v="37403015315"/>
    <x v="6"/>
    <n v="1150"/>
    <x v="5"/>
  </r>
  <r>
    <s v="Rein Tosso"/>
    <s v="35107254839"/>
    <x v="5"/>
    <n v="1157"/>
    <x v="5"/>
  </r>
  <r>
    <s v="Rein Tosso"/>
    <s v="35107254839"/>
    <x v="6"/>
    <n v="1157"/>
    <x v="5"/>
  </r>
  <r>
    <s v="Aivar Kasemaa"/>
    <s v="37209046137"/>
    <x v="7"/>
    <n v="1157"/>
    <x v="5"/>
  </r>
  <r>
    <s v="Kati Siirak"/>
    <s v="47006083356"/>
    <x v="1"/>
    <n v="1157"/>
    <x v="5"/>
  </r>
  <r>
    <s v="Taivo Kaasik"/>
    <s v="37211232415"/>
    <x v="0"/>
    <n v="1163"/>
    <x v="5"/>
  </r>
  <r>
    <s v="Ahti Sillmann"/>
    <s v="37410107305"/>
    <x v="1"/>
    <n v="1163"/>
    <x v="5"/>
  </r>
  <r>
    <s v="Elisabeth Västrik"/>
    <s v="45208179126"/>
    <x v="0"/>
    <n v="1163"/>
    <x v="5"/>
  </r>
  <r>
    <s v="Sigrid Sonk"/>
    <s v="45508115690"/>
    <x v="4"/>
    <n v="1163"/>
    <x v="5"/>
  </r>
  <r>
    <s v="Mailis Meronen"/>
    <s v="46303287064"/>
    <x v="6"/>
    <n v="1163"/>
    <x v="5"/>
  </r>
  <r>
    <s v="Maret Saarna"/>
    <s v="48403229041"/>
    <x v="7"/>
    <n v="1163"/>
    <x v="5"/>
  </r>
  <r>
    <s v="Maria Niitsoo"/>
    <s v="48611107929"/>
    <x v="8"/>
    <n v="1163"/>
    <x v="5"/>
  </r>
  <r>
    <s v="Endrik Saarniit"/>
    <s v="36610275160"/>
    <x v="8"/>
    <n v="1170"/>
    <x v="5"/>
  </r>
  <r>
    <s v="Dmitri Ruuben"/>
    <s v="36801239205"/>
    <x v="0"/>
    <n v="1170"/>
    <x v="5"/>
  </r>
  <r>
    <s v="Taivo Järv"/>
    <s v="37008136980"/>
    <x v="4"/>
    <n v="1170"/>
    <x v="5"/>
  </r>
  <r>
    <s v="Henn Saar"/>
    <s v="37302071552"/>
    <x v="8"/>
    <n v="1170"/>
    <x v="5"/>
  </r>
  <r>
    <s v="Henn Karo"/>
    <s v="37407243027"/>
    <x v="0"/>
    <n v="1170"/>
    <x v="5"/>
  </r>
  <r>
    <s v="Allan Raidjõe"/>
    <s v="38103203091"/>
    <x v="2"/>
    <n v="1170"/>
    <x v="5"/>
  </r>
  <r>
    <s v="Ahti Vaask"/>
    <s v="38604243865"/>
    <x v="4"/>
    <n v="1170"/>
    <x v="5"/>
  </r>
  <r>
    <s v="Elisabeth Saarniit"/>
    <s v="46212126498"/>
    <x v="8"/>
    <n v="1170"/>
    <x v="5"/>
  </r>
  <r>
    <s v="Madis Saarniit"/>
    <s v="36101053704"/>
    <x v="7"/>
    <n v="1176"/>
    <x v="5"/>
  </r>
  <r>
    <s v="Tarvo Vaarmann"/>
    <s v="37702279844"/>
    <x v="7"/>
    <n v="1176"/>
    <x v="5"/>
  </r>
  <r>
    <s v="Allan Raidjõe"/>
    <s v="38103203091"/>
    <x v="7"/>
    <n v="1176"/>
    <x v="5"/>
  </r>
  <r>
    <s v="Kati Siirak"/>
    <s v="47006083356"/>
    <x v="0"/>
    <n v="1176"/>
    <x v="5"/>
  </r>
  <r>
    <s v="Marek Öpik"/>
    <s v="35108084382"/>
    <x v="8"/>
    <n v="1182"/>
    <x v="5"/>
  </r>
  <r>
    <s v="Aivar Kasemaa"/>
    <s v="35609131235"/>
    <x v="6"/>
    <n v="1182"/>
    <x v="5"/>
  </r>
  <r>
    <s v="Jaagup Jüriorg"/>
    <s v="37608086096"/>
    <x v="3"/>
    <n v="1182"/>
    <x v="5"/>
  </r>
  <r>
    <s v="Allan Raidjõe"/>
    <s v="38103203091"/>
    <x v="4"/>
    <n v="1182"/>
    <x v="5"/>
  </r>
  <r>
    <s v="Ivan Aidarov"/>
    <s v="38607027992"/>
    <x v="9"/>
    <n v="1182"/>
    <x v="5"/>
  </r>
  <r>
    <s v="Kairi Karjust"/>
    <s v="45102275432"/>
    <x v="8"/>
    <n v="1182"/>
    <x v="5"/>
  </r>
  <r>
    <s v="Krista Tosso"/>
    <s v="46611264944"/>
    <x v="8"/>
    <n v="1182"/>
    <x v="5"/>
  </r>
  <r>
    <s v="Reeli Randrüüt"/>
    <s v="48406221506"/>
    <x v="8"/>
    <n v="1182"/>
    <x v="5"/>
  </r>
  <r>
    <s v="Tarvo Süld"/>
    <s v="35003023443"/>
    <x v="3"/>
    <n v="1189"/>
    <x v="5"/>
  </r>
  <r>
    <s v="Allan Kukk"/>
    <s v="35008268624"/>
    <x v="0"/>
    <n v="1189"/>
    <x v="5"/>
  </r>
  <r>
    <s v="Tarvo Niit"/>
    <s v="35502057094"/>
    <x v="8"/>
    <n v="1189"/>
    <x v="5"/>
  </r>
  <r>
    <s v="Rain Kodi"/>
    <s v="36307309479"/>
    <x v="9"/>
    <n v="1189"/>
    <x v="5"/>
  </r>
  <r>
    <s v="Georg Järve"/>
    <s v="37710171371"/>
    <x v="1"/>
    <n v="1189"/>
    <x v="5"/>
  </r>
  <r>
    <s v="Leo Sillmann"/>
    <s v="38807289942"/>
    <x v="6"/>
    <n v="1189"/>
    <x v="5"/>
  </r>
  <r>
    <s v="Marek Tammik"/>
    <s v="38911226764"/>
    <x v="5"/>
    <n v="1189"/>
    <x v="5"/>
  </r>
  <r>
    <s v="Marek Tammik"/>
    <s v="38911226764"/>
    <x v="7"/>
    <n v="1189"/>
    <x v="5"/>
  </r>
  <r>
    <s v="Aire Karu"/>
    <s v="47106068947"/>
    <x v="8"/>
    <n v="1189"/>
    <x v="5"/>
  </r>
  <r>
    <s v="Karin Müürsepp"/>
    <s v="48807257547"/>
    <x v="8"/>
    <n v="1189"/>
    <x v="5"/>
  </r>
  <r>
    <s v="Elisabeth Öpik"/>
    <s v="48812156107"/>
    <x v="2"/>
    <n v="1189"/>
    <x v="5"/>
  </r>
  <r>
    <s v="Ahti Vaask"/>
    <s v="38604243865"/>
    <x v="1"/>
    <n v="1195"/>
    <x v="5"/>
  </r>
  <r>
    <s v="Jaagup Valmra"/>
    <s v="38107244691"/>
    <x v="7"/>
    <n v="1202"/>
    <x v="5"/>
  </r>
  <r>
    <s v="Uljana Rokk"/>
    <s v="45108166727"/>
    <x v="3"/>
    <n v="1202"/>
    <x v="5"/>
  </r>
  <r>
    <s v="Signe Räämet"/>
    <s v="47306223892"/>
    <x v="7"/>
    <n v="1202"/>
    <x v="5"/>
  </r>
  <r>
    <s v="Jana Müürsepp"/>
    <s v="48207319910"/>
    <x v="2"/>
    <n v="1202"/>
    <x v="5"/>
  </r>
  <r>
    <s v="Maria Niitsoo"/>
    <s v="48611107929"/>
    <x v="6"/>
    <n v="1202"/>
    <x v="5"/>
  </r>
  <r>
    <s v="Aleksandr Vrager"/>
    <s v="38403055138"/>
    <x v="6"/>
    <n v="1208"/>
    <x v="5"/>
  </r>
  <r>
    <s v="Käthy Liiv"/>
    <s v="47501257723"/>
    <x v="8"/>
    <n v="1208"/>
    <x v="5"/>
  </r>
  <r>
    <s v="Kaie Keerup"/>
    <s v="47908063435"/>
    <x v="9"/>
    <n v="1208"/>
    <x v="5"/>
  </r>
  <r>
    <s v="Elisabeth Siirak"/>
    <s v="48208075933"/>
    <x v="2"/>
    <n v="1208"/>
    <x v="5"/>
  </r>
  <r>
    <s v="Maret Saarna"/>
    <s v="48403229041"/>
    <x v="5"/>
    <n v="1208"/>
    <x v="5"/>
  </r>
  <r>
    <s v="Egert Kalinin"/>
    <s v="37405219599"/>
    <x v="7"/>
    <n v="1214"/>
    <x v="5"/>
  </r>
  <r>
    <s v="Kaie Keerup"/>
    <s v="47908063435"/>
    <x v="8"/>
    <n v="1214"/>
    <x v="5"/>
  </r>
  <r>
    <s v="Toomas Hunt"/>
    <s v="35702147076"/>
    <x v="8"/>
    <n v="1221"/>
    <x v="5"/>
  </r>
  <r>
    <s v="Dmitri Laidvee"/>
    <s v="36705283918"/>
    <x v="8"/>
    <n v="1221"/>
    <x v="5"/>
  </r>
  <r>
    <s v="Rain Kodi"/>
    <s v="37706214829"/>
    <x v="8"/>
    <n v="1221"/>
    <x v="5"/>
  </r>
  <r>
    <s v="Aivar Treumann"/>
    <s v="37805111297"/>
    <x v="2"/>
    <n v="1221"/>
    <x v="5"/>
  </r>
  <r>
    <s v="Mailis Meronen"/>
    <s v="46303287064"/>
    <x v="2"/>
    <n v="1221"/>
    <x v="5"/>
  </r>
  <r>
    <s v="Uljana Keerup"/>
    <s v="48503119367"/>
    <x v="0"/>
    <n v="1221"/>
    <x v="5"/>
  </r>
  <r>
    <s v="Lembit Elmik"/>
    <s v="35908154046"/>
    <x v="0"/>
    <n v="1227"/>
    <x v="5"/>
  </r>
  <r>
    <s v="Henn Treier"/>
    <s v="36603121923"/>
    <x v="7"/>
    <n v="1246"/>
    <x v="5"/>
  </r>
  <r>
    <s v="Andrus Joonas"/>
    <s v="38407041316"/>
    <x v="8"/>
    <n v="1246"/>
    <x v="5"/>
  </r>
  <r>
    <s v="Jüri Sillmann"/>
    <s v="38411241089"/>
    <x v="2"/>
    <n v="1246"/>
    <x v="5"/>
  </r>
  <r>
    <s v="Kati Vaarmann"/>
    <s v="45305279263"/>
    <x v="3"/>
    <n v="1246"/>
    <x v="5"/>
  </r>
  <r>
    <s v="Madis Saarniit"/>
    <s v="36101053704"/>
    <x v="5"/>
    <n v="1253"/>
    <x v="5"/>
  </r>
  <r>
    <s v="Kristjan Reinhold"/>
    <s v="36307182219"/>
    <x v="1"/>
    <n v="1253"/>
    <x v="5"/>
  </r>
  <r>
    <s v="Gert Švarts"/>
    <s v="37204117232"/>
    <x v="9"/>
    <n v="1253"/>
    <x v="5"/>
  </r>
  <r>
    <s v="Egert Übi"/>
    <s v="37604237574"/>
    <x v="8"/>
    <n v="1253"/>
    <x v="5"/>
  </r>
  <r>
    <s v="Aire Karu"/>
    <s v="47106068947"/>
    <x v="5"/>
    <n v="1253"/>
    <x v="5"/>
  </r>
  <r>
    <s v="Marika Tammik"/>
    <s v="48012039208"/>
    <x v="1"/>
    <n v="1253"/>
    <x v="5"/>
  </r>
  <r>
    <s v="Kaspar Rokk"/>
    <s v="35605061944"/>
    <x v="0"/>
    <n v="1259"/>
    <x v="5"/>
  </r>
  <r>
    <s v="Mart Kasemets"/>
    <s v="35711299656"/>
    <x v="1"/>
    <n v="1259"/>
    <x v="5"/>
  </r>
  <r>
    <s v="Kaimo Karu"/>
    <s v="37402106450"/>
    <x v="8"/>
    <n v="1259"/>
    <x v="5"/>
  </r>
  <r>
    <s v="Aivar Treumann"/>
    <s v="37805111297"/>
    <x v="0"/>
    <n v="1259"/>
    <x v="5"/>
  </r>
  <r>
    <s v="Elisabeth Mullari"/>
    <s v="47110254862"/>
    <x v="4"/>
    <n v="1259"/>
    <x v="5"/>
  </r>
  <r>
    <s v="Naima Järvis"/>
    <s v="48001279637"/>
    <x v="9"/>
    <n v="1259"/>
    <x v="5"/>
  </r>
  <r>
    <s v="Virve Jaanus"/>
    <s v="48703119935"/>
    <x v="4"/>
    <n v="1265"/>
    <x v="5"/>
  </r>
  <r>
    <s v="Egert Randrüüt"/>
    <s v="36710302626"/>
    <x v="8"/>
    <n v="1285"/>
    <x v="5"/>
  </r>
  <r>
    <s v="Aivar Treumann"/>
    <s v="37805111297"/>
    <x v="4"/>
    <n v="1285"/>
    <x v="5"/>
  </r>
  <r>
    <s v="Üllar Elmik"/>
    <s v="38707102311"/>
    <x v="7"/>
    <n v="1285"/>
    <x v="5"/>
  </r>
  <r>
    <s v="Erge Kuhi"/>
    <s v="46502185708"/>
    <x v="1"/>
    <n v="1285"/>
    <x v="5"/>
  </r>
  <r>
    <s v="Karin Müürsepp"/>
    <s v="48807257547"/>
    <x v="6"/>
    <n v="1285"/>
    <x v="5"/>
  </r>
  <r>
    <s v="Marek Öpik"/>
    <s v="35108084382"/>
    <x v="4"/>
    <n v="1291"/>
    <x v="5"/>
  </r>
  <r>
    <s v="Kaimo Tammik"/>
    <s v="37501256995"/>
    <x v="6"/>
    <n v="1291"/>
    <x v="5"/>
  </r>
  <r>
    <s v="Tarvo Vaarmann"/>
    <s v="37702279844"/>
    <x v="5"/>
    <n v="1291"/>
    <x v="5"/>
  </r>
  <r>
    <s v="Marika Mullari"/>
    <s v="45010092247"/>
    <x v="3"/>
    <n v="1291"/>
    <x v="5"/>
  </r>
  <r>
    <s v="Kaimo Karu"/>
    <s v="37402106450"/>
    <x v="3"/>
    <n v="1297"/>
    <x v="5"/>
  </r>
  <r>
    <s v="Henn Laasik"/>
    <s v="37804236264"/>
    <x v="7"/>
    <n v="1297"/>
    <x v="5"/>
  </r>
  <r>
    <s v="Leo Sillmann"/>
    <s v="38807289942"/>
    <x v="1"/>
    <n v="1297"/>
    <x v="5"/>
  </r>
  <r>
    <s v="Eneli Süld"/>
    <s v="45202134731"/>
    <x v="8"/>
    <n v="1297"/>
    <x v="5"/>
  </r>
  <r>
    <s v="Naima Järvis"/>
    <s v="48001279637"/>
    <x v="6"/>
    <n v="1297"/>
    <x v="5"/>
  </r>
  <r>
    <s v="Annemai Sillmann"/>
    <s v="48107237671"/>
    <x v="0"/>
    <n v="1297"/>
    <x v="5"/>
  </r>
  <r>
    <s v="Maria Niitsoo"/>
    <s v="48611107929"/>
    <x v="1"/>
    <n v="1297"/>
    <x v="5"/>
  </r>
  <r>
    <s v="Aire Västrik"/>
    <s v="48810138333"/>
    <x v="3"/>
    <n v="1297"/>
    <x v="5"/>
  </r>
  <r>
    <s v="Marek Jaansoo"/>
    <s v="35906271683"/>
    <x v="9"/>
    <n v="1323"/>
    <x v="5"/>
  </r>
  <r>
    <s v="Hannes Ratassepp"/>
    <s v="36103067928"/>
    <x v="8"/>
    <n v="1323"/>
    <x v="5"/>
  </r>
  <r>
    <s v="Hannes Ratassepp"/>
    <s v="36103067928"/>
    <x v="2"/>
    <n v="1323"/>
    <x v="5"/>
  </r>
  <r>
    <s v="Marek Sonk"/>
    <s v="36411055305"/>
    <x v="3"/>
    <n v="1323"/>
    <x v="5"/>
  </r>
  <r>
    <s v="Tarvo Laidvee"/>
    <s v="36702157537"/>
    <x v="3"/>
    <n v="1323"/>
    <x v="5"/>
  </r>
  <r>
    <s v="Madis Liisma"/>
    <s v="37909301822"/>
    <x v="6"/>
    <n v="1323"/>
    <x v="5"/>
  </r>
  <r>
    <s v="Mart Martverk"/>
    <s v="38511111485"/>
    <x v="3"/>
    <n v="1323"/>
    <x v="5"/>
  </r>
  <r>
    <s v="Jako Rokk"/>
    <s v="38910232669"/>
    <x v="2"/>
    <n v="1323"/>
    <x v="5"/>
  </r>
  <r>
    <s v="Eleri Teder"/>
    <s v="46605122941"/>
    <x v="0"/>
    <n v="1323"/>
    <x v="5"/>
  </r>
  <r>
    <s v="Jaan Sillmann"/>
    <s v="37104281631"/>
    <x v="4"/>
    <n v="1329"/>
    <x v="5"/>
  </r>
  <r>
    <s v="Tarvo Kuhi"/>
    <s v="37307119805"/>
    <x v="4"/>
    <n v="1329"/>
    <x v="5"/>
  </r>
  <r>
    <s v="Priit Laasik"/>
    <s v="36311242299"/>
    <x v="6"/>
    <n v="1355"/>
    <x v="5"/>
  </r>
  <r>
    <s v="Jaan Sillmann"/>
    <s v="37104281631"/>
    <x v="1"/>
    <n v="1355"/>
    <x v="5"/>
  </r>
  <r>
    <s v="Uljana Salonen"/>
    <s v="46508092325"/>
    <x v="9"/>
    <n v="1355"/>
    <x v="5"/>
  </r>
  <r>
    <s v="Aire Kalinin"/>
    <s v="48509068675"/>
    <x v="7"/>
    <n v="1355"/>
    <x v="5"/>
  </r>
  <r>
    <s v="Oliver Veskus"/>
    <s v="36112164168"/>
    <x v="7"/>
    <n v="1361"/>
    <x v="5"/>
  </r>
  <r>
    <s v="Ivan Švarts"/>
    <s v="36512189528"/>
    <x v="8"/>
    <n v="1361"/>
    <x v="5"/>
  </r>
  <r>
    <s v="Tiia Ratassepp"/>
    <s v="45110255977"/>
    <x v="0"/>
    <n v="1361"/>
    <x v="5"/>
  </r>
  <r>
    <s v="Anne Ütsmüts"/>
    <s v="46108017060"/>
    <x v="8"/>
    <n v="1361"/>
    <x v="5"/>
  </r>
  <r>
    <s v="Toomas Kikkas"/>
    <s v="36105224261"/>
    <x v="4"/>
    <n v="1368"/>
    <x v="5"/>
  </r>
  <r>
    <s v="Jaagup Kuhi"/>
    <s v="38206046237"/>
    <x v="2"/>
    <n v="1368"/>
    <x v="5"/>
  </r>
  <r>
    <s v="Henn Saar"/>
    <s v="38306235325"/>
    <x v="6"/>
    <n v="1368"/>
    <x v="5"/>
  </r>
  <r>
    <s v="Maret Riisalu"/>
    <s v="46110309899"/>
    <x v="1"/>
    <n v="1368"/>
    <x v="5"/>
  </r>
  <r>
    <s v="Kaie Keerup"/>
    <s v="47908063435"/>
    <x v="3"/>
    <n v="1368"/>
    <x v="5"/>
  </r>
  <r>
    <s v="Gert Valmra"/>
    <s v="36710119488"/>
    <x v="5"/>
    <n v="1374"/>
    <x v="5"/>
  </r>
  <r>
    <s v="Marek Tammik"/>
    <s v="38911226764"/>
    <x v="8"/>
    <n v="1374"/>
    <x v="5"/>
  </r>
  <r>
    <s v="Tiia Sauga"/>
    <s v="46703134714"/>
    <x v="2"/>
    <n v="1374"/>
    <x v="5"/>
  </r>
  <r>
    <s v="Erkki Laasik"/>
    <s v="38711127468"/>
    <x v="0"/>
    <n v="1387"/>
    <x v="5"/>
  </r>
  <r>
    <s v="Aini Vaask"/>
    <s v="46706193822"/>
    <x v="2"/>
    <n v="1387"/>
    <x v="5"/>
  </r>
  <r>
    <s v="Karin Müürsepp"/>
    <s v="48807257547"/>
    <x v="0"/>
    <n v="1387"/>
    <x v="5"/>
  </r>
  <r>
    <s v="Kaimo Karu"/>
    <s v="37402106450"/>
    <x v="4"/>
    <n v="1393"/>
    <x v="5"/>
  </r>
  <r>
    <s v="Jaagup Jüriorg"/>
    <s v="37608086096"/>
    <x v="1"/>
    <n v="1393"/>
    <x v="5"/>
  </r>
  <r>
    <s v="Riina Karo"/>
    <s v="45508011220"/>
    <x v="1"/>
    <n v="1393"/>
    <x v="5"/>
  </r>
  <r>
    <s v="Eneli Veskus"/>
    <s v="47601098944"/>
    <x v="9"/>
    <n v="1393"/>
    <x v="5"/>
  </r>
  <r>
    <s v="Marek Sonk"/>
    <s v="36411055305"/>
    <x v="5"/>
    <n v="1400"/>
    <x v="5"/>
  </r>
  <r>
    <s v="Leo Sillmann"/>
    <s v="38807289942"/>
    <x v="0"/>
    <n v="1400"/>
    <x v="5"/>
  </r>
  <r>
    <s v="Marek Tammik"/>
    <s v="38911226764"/>
    <x v="3"/>
    <n v="1400"/>
    <x v="5"/>
  </r>
  <r>
    <s v="Lea Übi"/>
    <s v="47404123916"/>
    <x v="3"/>
    <n v="1400"/>
    <x v="5"/>
  </r>
  <r>
    <s v="Indrek Mullari"/>
    <s v="35903198724"/>
    <x v="7"/>
    <n v="1406"/>
    <x v="5"/>
  </r>
  <r>
    <s v="Sirli Jüriorg"/>
    <s v="46511039553"/>
    <x v="7"/>
    <n v="1406"/>
    <x v="5"/>
  </r>
  <r>
    <s v="Tiia Sauga"/>
    <s v="46703134714"/>
    <x v="5"/>
    <n v="1406"/>
    <x v="5"/>
  </r>
  <r>
    <s v="Tarvo Niit"/>
    <s v="35502057094"/>
    <x v="5"/>
    <n v="1425"/>
    <x v="5"/>
  </r>
  <r>
    <s v="Martin Keerup"/>
    <s v="35704074985"/>
    <x v="0"/>
    <n v="1425"/>
    <x v="5"/>
  </r>
  <r>
    <s v="Natalja Randla"/>
    <s v="46807177171"/>
    <x v="4"/>
    <n v="1425"/>
    <x v="5"/>
  </r>
  <r>
    <s v="Uljana Keerup"/>
    <s v="48503119367"/>
    <x v="7"/>
    <n v="1425"/>
    <x v="5"/>
  </r>
  <r>
    <s v="Rein Tosso"/>
    <s v="35107254839"/>
    <x v="9"/>
    <n v="1432"/>
    <x v="5"/>
  </r>
  <r>
    <s v="Marek Öpik"/>
    <s v="35108084382"/>
    <x v="7"/>
    <n v="1432"/>
    <x v="5"/>
  </r>
  <r>
    <s v="Toomas Kikkas"/>
    <s v="36105224261"/>
    <x v="0"/>
    <n v="1432"/>
    <x v="5"/>
  </r>
  <r>
    <s v="Oliver Veskus"/>
    <s v="36112164168"/>
    <x v="0"/>
    <n v="1432"/>
    <x v="5"/>
  </r>
  <r>
    <s v="Riho Sauga"/>
    <s v="36905113837"/>
    <x v="0"/>
    <n v="1432"/>
    <x v="5"/>
  </r>
  <r>
    <s v="Andrus Laidvee"/>
    <s v="37808245727"/>
    <x v="9"/>
    <n v="1432"/>
    <x v="5"/>
  </r>
  <r>
    <s v="Veiko Järv"/>
    <s v="38209304862"/>
    <x v="8"/>
    <n v="1432"/>
    <x v="5"/>
  </r>
  <r>
    <s v="Henn Kallakmaa"/>
    <s v="38311225878"/>
    <x v="8"/>
    <n v="1432"/>
    <x v="5"/>
  </r>
  <r>
    <s v="Kairi Švarts"/>
    <s v="48210063825"/>
    <x v="9"/>
    <n v="1432"/>
    <x v="5"/>
  </r>
  <r>
    <s v="Kaspar Rokk"/>
    <s v="35605061944"/>
    <x v="4"/>
    <n v="1438"/>
    <x v="5"/>
  </r>
  <r>
    <s v="Kaimo Siirak"/>
    <s v="36106014038"/>
    <x v="1"/>
    <n v="1438"/>
    <x v="5"/>
  </r>
  <r>
    <s v="Rain Kodi"/>
    <s v="36307309479"/>
    <x v="5"/>
    <n v="1438"/>
    <x v="5"/>
  </r>
  <r>
    <s v="Dmitri Ruuben"/>
    <s v="36801239205"/>
    <x v="7"/>
    <n v="1438"/>
    <x v="5"/>
  </r>
  <r>
    <s v="Jaagup Jüriorg"/>
    <s v="37608086096"/>
    <x v="6"/>
    <n v="1438"/>
    <x v="5"/>
  </r>
  <r>
    <s v="Pirjo Kuhi"/>
    <s v="46303304443"/>
    <x v="7"/>
    <n v="1438"/>
    <x v="5"/>
  </r>
  <r>
    <s v="Uljana Salonen"/>
    <s v="46508092325"/>
    <x v="0"/>
    <n v="1438"/>
    <x v="5"/>
  </r>
  <r>
    <s v="Tarvo Niit"/>
    <s v="35502057094"/>
    <x v="4"/>
    <n v="1483"/>
    <x v="5"/>
  </r>
  <r>
    <s v="Kaimo Tammik"/>
    <s v="37501256995"/>
    <x v="0"/>
    <n v="1483"/>
    <x v="5"/>
  </r>
  <r>
    <s v="Rein Tosso"/>
    <s v="35107254839"/>
    <x v="1"/>
    <n v="1489"/>
    <x v="5"/>
  </r>
  <r>
    <s v="Aivar Järve"/>
    <s v="35605305714"/>
    <x v="2"/>
    <n v="1489"/>
    <x v="5"/>
  </r>
  <r>
    <s v="Aivar Kasemaa"/>
    <s v="35609131235"/>
    <x v="8"/>
    <n v="1489"/>
    <x v="5"/>
  </r>
  <r>
    <s v="Elisabeth Mullari"/>
    <s v="47110254862"/>
    <x v="6"/>
    <n v="1489"/>
    <x v="5"/>
  </r>
  <r>
    <s v="Aire Västrik"/>
    <s v="48810138333"/>
    <x v="1"/>
    <n v="1489"/>
    <x v="5"/>
  </r>
  <r>
    <s v="Kristjan Martverk"/>
    <s v="35211145496"/>
    <x v="6"/>
    <n v="1496"/>
    <x v="5"/>
  </r>
  <r>
    <s v="Mart Kasemets"/>
    <s v="35711299656"/>
    <x v="8"/>
    <n v="1496"/>
    <x v="5"/>
  </r>
  <r>
    <s v="Dmitri Laidvee"/>
    <s v="36705283918"/>
    <x v="2"/>
    <n v="1496"/>
    <x v="5"/>
  </r>
  <r>
    <s v="Gert Valmra"/>
    <s v="36710119488"/>
    <x v="9"/>
    <n v="1496"/>
    <x v="5"/>
  </r>
  <r>
    <s v="Marek Tammik"/>
    <s v="38911226764"/>
    <x v="6"/>
    <n v="1496"/>
    <x v="5"/>
  </r>
  <r>
    <s v="Mailis Meronen"/>
    <s v="46303287064"/>
    <x v="1"/>
    <n v="1496"/>
    <x v="5"/>
  </r>
  <r>
    <s v="Uljana Salonen"/>
    <s v="46508092325"/>
    <x v="2"/>
    <n v="1496"/>
    <x v="5"/>
  </r>
  <r>
    <s v="Aivar Järve"/>
    <s v="35011278907"/>
    <x v="6"/>
    <n v="1502"/>
    <x v="6"/>
  </r>
  <r>
    <s v="Tarvo Kuhi"/>
    <s v="37307119805"/>
    <x v="9"/>
    <n v="1502"/>
    <x v="6"/>
  </r>
  <r>
    <s v="Elisabeth Västrik"/>
    <s v="45208179126"/>
    <x v="2"/>
    <n v="1502"/>
    <x v="6"/>
  </r>
  <r>
    <s v="Eleri Kasemets"/>
    <s v="48302287704"/>
    <x v="0"/>
    <n v="1502"/>
    <x v="6"/>
  </r>
  <r>
    <s v="Taivo Järv"/>
    <s v="37008136980"/>
    <x v="2"/>
    <n v="1508"/>
    <x v="6"/>
  </r>
  <r>
    <s v="Marek Jaansoo"/>
    <s v="35906271683"/>
    <x v="5"/>
    <n v="1534"/>
    <x v="6"/>
  </r>
  <r>
    <s v="Risto Kuhi"/>
    <s v="36409114533"/>
    <x v="9"/>
    <n v="1534"/>
    <x v="6"/>
  </r>
  <r>
    <s v="Risto Kuhi"/>
    <s v="36409114533"/>
    <x v="2"/>
    <n v="1534"/>
    <x v="6"/>
  </r>
  <r>
    <s v="Endrik Saarniit"/>
    <s v="36610275160"/>
    <x v="9"/>
    <n v="1534"/>
    <x v="6"/>
  </r>
  <r>
    <s v="Aleksandr Vrager"/>
    <s v="38403055138"/>
    <x v="2"/>
    <n v="1534"/>
    <x v="6"/>
  </r>
  <r>
    <s v="Erge Kuhi"/>
    <s v="46502185708"/>
    <x v="6"/>
    <n v="1534"/>
    <x v="6"/>
  </r>
  <r>
    <s v="Natalja Randla"/>
    <s v="46807177171"/>
    <x v="3"/>
    <n v="1534"/>
    <x v="6"/>
  </r>
  <r>
    <s v="Aire Karu"/>
    <s v="47106068947"/>
    <x v="2"/>
    <n v="1534"/>
    <x v="6"/>
  </r>
  <r>
    <s v="Aivar Järve"/>
    <s v="35011278907"/>
    <x v="8"/>
    <n v="1540"/>
    <x v="6"/>
  </r>
  <r>
    <s v="Erkki Laasik"/>
    <s v="38711127468"/>
    <x v="3"/>
    <n v="1540"/>
    <x v="6"/>
  </r>
  <r>
    <s v="Erkki Laasik"/>
    <s v="38711127468"/>
    <x v="4"/>
    <n v="1540"/>
    <x v="6"/>
  </r>
  <r>
    <s v="Jako Rokk"/>
    <s v="38910232669"/>
    <x v="9"/>
    <n v="1540"/>
    <x v="6"/>
  </r>
  <r>
    <s v="Maret Saarna"/>
    <s v="48403229041"/>
    <x v="6"/>
    <n v="1540"/>
    <x v="6"/>
  </r>
  <r>
    <s v="Risto Tedersoo"/>
    <s v="35811206143"/>
    <x v="2"/>
    <n v="1547"/>
    <x v="6"/>
  </r>
  <r>
    <s v="Toomas Kikkas"/>
    <s v="36105224261"/>
    <x v="8"/>
    <n v="1547"/>
    <x v="6"/>
  </r>
  <r>
    <s v="Aleksandr Vrager"/>
    <s v="38403055138"/>
    <x v="7"/>
    <n v="1547"/>
    <x v="6"/>
  </r>
  <r>
    <s v="Lea Übi"/>
    <s v="47404123916"/>
    <x v="5"/>
    <n v="1547"/>
    <x v="6"/>
  </r>
  <r>
    <s v="Kairi Švarts"/>
    <s v="48210063825"/>
    <x v="3"/>
    <n v="1547"/>
    <x v="6"/>
  </r>
  <r>
    <s v="Maria Roosimägi"/>
    <s v="48703155774"/>
    <x v="6"/>
    <n v="1547"/>
    <x v="6"/>
  </r>
  <r>
    <s v="Kaimo Karu"/>
    <s v="37402106450"/>
    <x v="5"/>
    <n v="1566"/>
    <x v="6"/>
  </r>
  <r>
    <s v="Jüri Sillmann"/>
    <s v="38411241089"/>
    <x v="9"/>
    <n v="1566"/>
    <x v="6"/>
  </r>
  <r>
    <s v="Jaan Sillmann"/>
    <s v="37104281631"/>
    <x v="5"/>
    <n v="1572"/>
    <x v="6"/>
  </r>
  <r>
    <s v="Martin Niit"/>
    <s v="37112072289"/>
    <x v="3"/>
    <n v="1572"/>
    <x v="6"/>
  </r>
  <r>
    <s v="Jaagup Kuhi"/>
    <s v="38206046237"/>
    <x v="6"/>
    <n v="1572"/>
    <x v="6"/>
  </r>
  <r>
    <s v="Kairi Karjust"/>
    <s v="45102275432"/>
    <x v="7"/>
    <n v="1572"/>
    <x v="6"/>
  </r>
  <r>
    <s v="Sigrid Sonk"/>
    <s v="45508115690"/>
    <x v="9"/>
    <n v="1572"/>
    <x v="6"/>
  </r>
  <r>
    <s v="Mailis Meronen"/>
    <s v="46303287064"/>
    <x v="4"/>
    <n v="1572"/>
    <x v="6"/>
  </r>
  <r>
    <s v="Pirjo Kuhi"/>
    <s v="46303304443"/>
    <x v="9"/>
    <n v="1572"/>
    <x v="6"/>
  </r>
  <r>
    <s v="Signe Jüriorg"/>
    <s v="46607213470"/>
    <x v="5"/>
    <n v="1572"/>
    <x v="6"/>
  </r>
  <r>
    <s v="Riina Savest"/>
    <s v="47701117207"/>
    <x v="4"/>
    <n v="1572"/>
    <x v="6"/>
  </r>
  <r>
    <s v="Marek Västrik"/>
    <s v="35911071530"/>
    <x v="1"/>
    <n v="1579"/>
    <x v="6"/>
  </r>
  <r>
    <s v="Ivan Švarts"/>
    <s v="36512189528"/>
    <x v="6"/>
    <n v="1579"/>
    <x v="6"/>
  </r>
  <r>
    <s v="Henn Laasik"/>
    <s v="37804236264"/>
    <x v="9"/>
    <n v="1579"/>
    <x v="6"/>
  </r>
  <r>
    <s v="Ivan Aidarov"/>
    <s v="38607027992"/>
    <x v="0"/>
    <n v="1579"/>
    <x v="6"/>
  </r>
  <r>
    <s v="Lea Übi"/>
    <s v="47404123916"/>
    <x v="9"/>
    <n v="1579"/>
    <x v="6"/>
  </r>
  <r>
    <s v="Tarvo Savest"/>
    <s v="35207263531"/>
    <x v="8"/>
    <n v="1585"/>
    <x v="6"/>
  </r>
  <r>
    <s v="Andrus Joonas"/>
    <s v="38407041316"/>
    <x v="6"/>
    <n v="1585"/>
    <x v="6"/>
  </r>
  <r>
    <s v="Marek Tammik"/>
    <s v="38911226764"/>
    <x v="0"/>
    <n v="1585"/>
    <x v="6"/>
  </r>
  <r>
    <s v="Kairi Karjust"/>
    <s v="45102275432"/>
    <x v="1"/>
    <n v="1585"/>
    <x v="6"/>
  </r>
  <r>
    <s v="Eneli Veskus"/>
    <s v="47601098944"/>
    <x v="6"/>
    <n v="1585"/>
    <x v="6"/>
  </r>
  <r>
    <s v="Kaspar Rokk"/>
    <s v="35605061944"/>
    <x v="6"/>
    <n v="1611"/>
    <x v="6"/>
  </r>
  <r>
    <s v="Mart Kasemets"/>
    <s v="35711299656"/>
    <x v="4"/>
    <n v="1611"/>
    <x v="6"/>
  </r>
  <r>
    <s v="Kaspar Tosso"/>
    <s v="37205158155"/>
    <x v="7"/>
    <n v="1611"/>
    <x v="6"/>
  </r>
  <r>
    <s v="Argo Raidjõe"/>
    <s v="37308282281"/>
    <x v="7"/>
    <n v="1611"/>
    <x v="6"/>
  </r>
  <r>
    <s v="Andrus Joonas"/>
    <s v="38407041316"/>
    <x v="5"/>
    <n v="1611"/>
    <x v="6"/>
  </r>
  <r>
    <s v="Mart Martverk"/>
    <s v="38511111485"/>
    <x v="1"/>
    <n v="1611"/>
    <x v="6"/>
  </r>
  <r>
    <s v="Mart Martverk"/>
    <s v="38511111485"/>
    <x v="7"/>
    <n v="1611"/>
    <x v="6"/>
  </r>
  <r>
    <s v="Leo Sillmann"/>
    <s v="38807289942"/>
    <x v="5"/>
    <n v="1611"/>
    <x v="6"/>
  </r>
  <r>
    <s v="Henn Kallakmaa"/>
    <s v="38311225878"/>
    <x v="0"/>
    <n v="1617"/>
    <x v="6"/>
  </r>
  <r>
    <s v="Aire Karu"/>
    <s v="47106068947"/>
    <x v="0"/>
    <n v="1617"/>
    <x v="6"/>
  </r>
  <r>
    <s v="Janet Parts"/>
    <s v="47407248798"/>
    <x v="8"/>
    <n v="1617"/>
    <x v="6"/>
  </r>
  <r>
    <s v="Veiko Järv"/>
    <s v="38209304862"/>
    <x v="4"/>
    <n v="1623"/>
    <x v="6"/>
  </r>
  <r>
    <s v="Jaagup Kuhi"/>
    <s v="38206046237"/>
    <x v="9"/>
    <n v="1630"/>
    <x v="6"/>
  </r>
  <r>
    <s v="Riina Karo"/>
    <s v="45508011220"/>
    <x v="0"/>
    <n v="1630"/>
    <x v="6"/>
  </r>
  <r>
    <s v="Tiina Vaarmann"/>
    <s v="48005161116"/>
    <x v="7"/>
    <n v="1630"/>
    <x v="6"/>
  </r>
  <r>
    <s v="Mart Martverk"/>
    <s v="38511111485"/>
    <x v="6"/>
    <n v="1649"/>
    <x v="6"/>
  </r>
  <r>
    <s v="Signe Jüriorg"/>
    <s v="46607213470"/>
    <x v="0"/>
    <n v="1649"/>
    <x v="6"/>
  </r>
  <r>
    <s v="Naima Järvis"/>
    <s v="48001279637"/>
    <x v="0"/>
    <n v="1649"/>
    <x v="6"/>
  </r>
  <r>
    <s v="Siina Keerup"/>
    <s v="48304234375"/>
    <x v="0"/>
    <n v="1649"/>
    <x v="6"/>
  </r>
  <r>
    <s v="Külli Kasemaa"/>
    <s v="47912295542"/>
    <x v="0"/>
    <n v="1655"/>
    <x v="6"/>
  </r>
  <r>
    <s v="Mart Kasemets"/>
    <s v="35711299656"/>
    <x v="3"/>
    <n v="1662"/>
    <x v="6"/>
  </r>
  <r>
    <s v="Aivar Treumann"/>
    <s v="37805111297"/>
    <x v="6"/>
    <n v="1662"/>
    <x v="6"/>
  </r>
  <r>
    <s v="Maret Riisalu"/>
    <s v="46110309899"/>
    <x v="6"/>
    <n v="1662"/>
    <x v="6"/>
  </r>
  <r>
    <s v="Natalja Randla"/>
    <s v="46807177171"/>
    <x v="9"/>
    <n v="1662"/>
    <x v="6"/>
  </r>
  <r>
    <s v="Endrik Luhakooder"/>
    <s v="36511148636"/>
    <x v="7"/>
    <n v="1681"/>
    <x v="6"/>
  </r>
  <r>
    <s v="Dmitri Ruuben"/>
    <s v="36801239205"/>
    <x v="3"/>
    <n v="1681"/>
    <x v="6"/>
  </r>
  <r>
    <s v="Jüri Kulmar"/>
    <s v="36802273641"/>
    <x v="1"/>
    <n v="1681"/>
    <x v="6"/>
  </r>
  <r>
    <s v="Egert Übi"/>
    <s v="37604237574"/>
    <x v="3"/>
    <n v="1681"/>
    <x v="6"/>
  </r>
  <r>
    <s v="Rain Kodi"/>
    <s v="37706214829"/>
    <x v="7"/>
    <n v="1681"/>
    <x v="6"/>
  </r>
  <r>
    <s v="Jaagup Kuhi"/>
    <s v="38206046237"/>
    <x v="7"/>
    <n v="1681"/>
    <x v="6"/>
  </r>
  <r>
    <s v="Henn Saar"/>
    <s v="38306235325"/>
    <x v="2"/>
    <n v="1681"/>
    <x v="6"/>
  </r>
  <r>
    <s v="Andrus Joonas"/>
    <s v="38407041316"/>
    <x v="4"/>
    <n v="1681"/>
    <x v="6"/>
  </r>
  <r>
    <s v="Mart Martverk"/>
    <s v="38511111485"/>
    <x v="2"/>
    <n v="1681"/>
    <x v="6"/>
  </r>
  <r>
    <s v="Ahti Vaask"/>
    <s v="38604243865"/>
    <x v="6"/>
    <n v="1681"/>
    <x v="6"/>
  </r>
  <r>
    <s v="Sigrid Parts"/>
    <s v="46909208395"/>
    <x v="0"/>
    <n v="1681"/>
    <x v="6"/>
  </r>
  <r>
    <s v="Janet Parts"/>
    <s v="47407248798"/>
    <x v="3"/>
    <n v="1681"/>
    <x v="6"/>
  </r>
  <r>
    <s v="Kaie Vaask"/>
    <s v="47501101788"/>
    <x v="2"/>
    <n v="1681"/>
    <x v="6"/>
  </r>
  <r>
    <s v="Riina Savest"/>
    <s v="47701117207"/>
    <x v="3"/>
    <n v="1681"/>
    <x v="6"/>
  </r>
  <r>
    <s v="Maret Saarna"/>
    <s v="48403229041"/>
    <x v="3"/>
    <n v="1700"/>
    <x v="6"/>
  </r>
  <r>
    <s v="Endrik Luhakooder"/>
    <s v="36511148636"/>
    <x v="3"/>
    <n v="1706"/>
    <x v="6"/>
  </r>
  <r>
    <s v="Lembit Meronen"/>
    <s v="37109292312"/>
    <x v="7"/>
    <n v="1706"/>
    <x v="6"/>
  </r>
  <r>
    <s v="Henn Kallakmaa"/>
    <s v="38311225878"/>
    <x v="1"/>
    <n v="1706"/>
    <x v="6"/>
  </r>
  <r>
    <s v="Ivan Aidarov"/>
    <s v="38607027992"/>
    <x v="8"/>
    <n v="1706"/>
    <x v="6"/>
  </r>
  <r>
    <s v="Tiina Vaarmann"/>
    <s v="48005161116"/>
    <x v="8"/>
    <n v="1706"/>
    <x v="6"/>
  </r>
  <r>
    <s v="Virve Jaanus"/>
    <s v="48703119935"/>
    <x v="0"/>
    <n v="1706"/>
    <x v="6"/>
  </r>
  <r>
    <s v="Veiko Järv"/>
    <s v="38209304862"/>
    <x v="1"/>
    <n v="1713"/>
    <x v="6"/>
  </r>
  <r>
    <s v="Riina Savest"/>
    <s v="47701117207"/>
    <x v="0"/>
    <n v="1713"/>
    <x v="6"/>
  </r>
  <r>
    <s v="Anne Ütsmüts"/>
    <s v="46108017060"/>
    <x v="1"/>
    <n v="1732"/>
    <x v="6"/>
  </r>
  <r>
    <s v="Tiia Sauga"/>
    <s v="46703134714"/>
    <x v="3"/>
    <n v="1732"/>
    <x v="6"/>
  </r>
  <r>
    <s v="Marek Öpik"/>
    <s v="35108084382"/>
    <x v="5"/>
    <n v="1738"/>
    <x v="6"/>
  </r>
  <r>
    <s v="Erkki Laasik"/>
    <s v="38711127468"/>
    <x v="9"/>
    <n v="1738"/>
    <x v="6"/>
  </r>
  <r>
    <s v="Signe Räämet"/>
    <s v="47306223892"/>
    <x v="9"/>
    <n v="1738"/>
    <x v="6"/>
  </r>
  <r>
    <s v="Jaagup Jüriorg"/>
    <s v="37608086096"/>
    <x v="8"/>
    <n v="1745"/>
    <x v="6"/>
  </r>
  <r>
    <s v="Tõnu Reintamm"/>
    <s v="38906078683"/>
    <x v="4"/>
    <n v="1745"/>
    <x v="6"/>
  </r>
  <r>
    <s v="Jako Rokk"/>
    <s v="38910232669"/>
    <x v="6"/>
    <n v="1745"/>
    <x v="6"/>
  </r>
  <r>
    <s v="Marek Sonk"/>
    <s v="36411055305"/>
    <x v="0"/>
    <n v="1751"/>
    <x v="6"/>
  </r>
  <r>
    <s v="Elisabeth Västrik"/>
    <s v="45208179126"/>
    <x v="4"/>
    <n v="1751"/>
    <x v="6"/>
  </r>
  <r>
    <s v="Kristjan Martverk"/>
    <s v="35211145496"/>
    <x v="1"/>
    <n v="1764"/>
    <x v="6"/>
  </r>
  <r>
    <s v="Tarvo Laidvee"/>
    <s v="36702157537"/>
    <x v="8"/>
    <n v="1764"/>
    <x v="6"/>
  </r>
  <r>
    <s v="Taivo Kaasik"/>
    <s v="37211232415"/>
    <x v="1"/>
    <n v="1764"/>
    <x v="6"/>
  </r>
  <r>
    <s v="Tarvo Vaarmann"/>
    <s v="37702279844"/>
    <x v="4"/>
    <n v="1764"/>
    <x v="6"/>
  </r>
  <r>
    <s v="Riina Karo"/>
    <s v="45508011220"/>
    <x v="3"/>
    <n v="1764"/>
    <x v="6"/>
  </r>
  <r>
    <s v="Erge Kuhi"/>
    <s v="46502185708"/>
    <x v="9"/>
    <n v="1764"/>
    <x v="6"/>
  </r>
  <r>
    <s v="Natalja Randla"/>
    <s v="46807177171"/>
    <x v="2"/>
    <n v="1764"/>
    <x v="6"/>
  </r>
  <r>
    <s v="Aire Karu"/>
    <s v="47106068947"/>
    <x v="4"/>
    <n v="1764"/>
    <x v="6"/>
  </r>
  <r>
    <s v="Eleri Kasemets"/>
    <s v="48302287704"/>
    <x v="1"/>
    <n v="1764"/>
    <x v="6"/>
  </r>
  <r>
    <s v="Uljana Keerup"/>
    <s v="48503119367"/>
    <x v="8"/>
    <n v="1764"/>
    <x v="6"/>
  </r>
  <r>
    <s v="Kaie Karu"/>
    <s v="48704057198"/>
    <x v="4"/>
    <n v="1764"/>
    <x v="6"/>
  </r>
  <r>
    <s v="Urmas Luhakooder"/>
    <s v="35104082120"/>
    <x v="3"/>
    <n v="1770"/>
    <x v="6"/>
  </r>
  <r>
    <s v="Urmas Jüriorg"/>
    <s v="36602056675"/>
    <x v="7"/>
    <n v="1770"/>
    <x v="6"/>
  </r>
  <r>
    <s v="Taivo Kaasik"/>
    <s v="37211232415"/>
    <x v="8"/>
    <n v="1770"/>
    <x v="6"/>
  </r>
  <r>
    <s v="Henn Saar"/>
    <s v="38306235325"/>
    <x v="9"/>
    <n v="1770"/>
    <x v="6"/>
  </r>
  <r>
    <s v="Ahti Sillmann"/>
    <s v="37410107305"/>
    <x v="2"/>
    <n v="1790"/>
    <x v="6"/>
  </r>
  <r>
    <s v="Rein Tosso"/>
    <s v="35107254839"/>
    <x v="8"/>
    <n v="1796"/>
    <x v="6"/>
  </r>
  <r>
    <s v="Kaimo Tammik"/>
    <s v="37501256995"/>
    <x v="2"/>
    <n v="1796"/>
    <x v="6"/>
  </r>
  <r>
    <s v="Aivar Treumann"/>
    <s v="37805111297"/>
    <x v="8"/>
    <n v="1796"/>
    <x v="6"/>
  </r>
  <r>
    <s v="Maret Riisalu"/>
    <s v="46110309899"/>
    <x v="2"/>
    <n v="1796"/>
    <x v="6"/>
  </r>
  <r>
    <s v="Jaagup Jüriorg"/>
    <s v="37608086096"/>
    <x v="7"/>
    <n v="1802"/>
    <x v="6"/>
  </r>
  <r>
    <s v="Jüri Sillmann"/>
    <s v="38411241089"/>
    <x v="1"/>
    <n v="1802"/>
    <x v="6"/>
  </r>
  <r>
    <s v="Lea Übi"/>
    <s v="47404123916"/>
    <x v="2"/>
    <n v="1802"/>
    <x v="6"/>
  </r>
  <r>
    <s v="Tiina Öpik"/>
    <s v="48306275732"/>
    <x v="1"/>
    <n v="1802"/>
    <x v="6"/>
  </r>
  <r>
    <s v="Mart Kallakmaa"/>
    <s v="36606054411"/>
    <x v="2"/>
    <n v="1809"/>
    <x v="6"/>
  </r>
  <r>
    <s v="Riina Savest"/>
    <s v="47701117207"/>
    <x v="6"/>
    <n v="1809"/>
    <x v="6"/>
  </r>
  <r>
    <s v="Riho Jaanus"/>
    <s v="35606145216"/>
    <x v="3"/>
    <n v="1821"/>
    <x v="6"/>
  </r>
  <r>
    <s v="Argo Raidjõe"/>
    <s v="37308282281"/>
    <x v="0"/>
    <n v="1821"/>
    <x v="6"/>
  </r>
  <r>
    <s v="Argo Raidjõe"/>
    <s v="37308282281"/>
    <x v="6"/>
    <n v="1821"/>
    <x v="6"/>
  </r>
  <r>
    <s v="Kati Vaarmann"/>
    <s v="45305279263"/>
    <x v="0"/>
    <n v="1821"/>
    <x v="6"/>
  </r>
  <r>
    <s v="Riina Järv"/>
    <s v="46008109258"/>
    <x v="0"/>
    <n v="1821"/>
    <x v="6"/>
  </r>
  <r>
    <s v="Maria Niitsoo"/>
    <s v="48611107929"/>
    <x v="3"/>
    <n v="1821"/>
    <x v="6"/>
  </r>
  <r>
    <s v="Rein Tosso"/>
    <s v="35107254839"/>
    <x v="4"/>
    <n v="1828"/>
    <x v="6"/>
  </r>
  <r>
    <s v="Riho Jaanus"/>
    <s v="35606145216"/>
    <x v="5"/>
    <n v="1828"/>
    <x v="6"/>
  </r>
  <r>
    <s v="Kaspar Tosso"/>
    <s v="37205158155"/>
    <x v="3"/>
    <n v="1828"/>
    <x v="6"/>
  </r>
  <r>
    <s v="Rain Kodi"/>
    <s v="37706214829"/>
    <x v="5"/>
    <n v="1828"/>
    <x v="6"/>
  </r>
  <r>
    <s v="Oliver Kilter"/>
    <s v="37712036824"/>
    <x v="7"/>
    <n v="1828"/>
    <x v="6"/>
  </r>
  <r>
    <s v="Tõnu Reintamm"/>
    <s v="38906078683"/>
    <x v="7"/>
    <n v="1828"/>
    <x v="6"/>
  </r>
  <r>
    <s v="Eleri Teder"/>
    <s v="46605122941"/>
    <x v="8"/>
    <n v="1828"/>
    <x v="6"/>
  </r>
  <r>
    <s v="Lembit Elmik"/>
    <s v="35908154046"/>
    <x v="6"/>
    <n v="1834"/>
    <x v="6"/>
  </r>
  <r>
    <s v="Külli Kasemaa"/>
    <s v="47912295542"/>
    <x v="1"/>
    <n v="1834"/>
    <x v="6"/>
  </r>
  <r>
    <s v="Kristjan Martverk"/>
    <s v="35211145496"/>
    <x v="0"/>
    <n v="1847"/>
    <x v="6"/>
  </r>
  <r>
    <s v="Jaagup Kuhi"/>
    <s v="38206046237"/>
    <x v="8"/>
    <n v="1847"/>
    <x v="6"/>
  </r>
  <r>
    <s v="Riina Kivima"/>
    <s v="45809099665"/>
    <x v="8"/>
    <n v="1847"/>
    <x v="6"/>
  </r>
  <r>
    <s v="Kaimo Siirak"/>
    <s v="36106014038"/>
    <x v="8"/>
    <n v="1853"/>
    <x v="6"/>
  </r>
  <r>
    <s v="Jaan Laidvee"/>
    <s v="38502118447"/>
    <x v="7"/>
    <n v="1853"/>
    <x v="6"/>
  </r>
  <r>
    <s v="Marek Tammik"/>
    <s v="38911226764"/>
    <x v="2"/>
    <n v="1853"/>
    <x v="6"/>
  </r>
  <r>
    <s v="Riina Savest"/>
    <s v="47701117207"/>
    <x v="7"/>
    <n v="1853"/>
    <x v="6"/>
  </r>
  <r>
    <s v="Tarvo Savest"/>
    <s v="35207263531"/>
    <x v="3"/>
    <n v="1860"/>
    <x v="6"/>
  </r>
  <r>
    <s v="Riina Kivima"/>
    <s v="45809099665"/>
    <x v="5"/>
    <n v="1860"/>
    <x v="6"/>
  </r>
  <r>
    <s v="Naima Järvis"/>
    <s v="48001279637"/>
    <x v="4"/>
    <n v="1860"/>
    <x v="6"/>
  </r>
  <r>
    <s v="Annemai Sillmann"/>
    <s v="48107237671"/>
    <x v="8"/>
    <n v="1860"/>
    <x v="6"/>
  </r>
  <r>
    <s v="Janet Parts"/>
    <s v="47407248798"/>
    <x v="2"/>
    <n v="1873"/>
    <x v="6"/>
  </r>
  <r>
    <s v="Priit Laasik"/>
    <s v="36311242299"/>
    <x v="8"/>
    <n v="1879"/>
    <x v="6"/>
  </r>
  <r>
    <s v="Marika Mullari"/>
    <s v="45010092247"/>
    <x v="6"/>
    <n v="1879"/>
    <x v="6"/>
  </r>
  <r>
    <s v="Riina Kivima"/>
    <s v="45809099665"/>
    <x v="4"/>
    <n v="1879"/>
    <x v="6"/>
  </r>
  <r>
    <s v="Uljana Salonen"/>
    <s v="46508092325"/>
    <x v="6"/>
    <n v="1898"/>
    <x v="6"/>
  </r>
  <r>
    <s v="Erkki Laasik"/>
    <s v="38711127468"/>
    <x v="6"/>
    <n v="1905"/>
    <x v="6"/>
  </r>
  <r>
    <s v="Kaie Vaask"/>
    <s v="47501101788"/>
    <x v="6"/>
    <n v="1905"/>
    <x v="6"/>
  </r>
  <r>
    <s v="Taivo Kaasik"/>
    <s v="37211232415"/>
    <x v="4"/>
    <n v="1924"/>
    <x v="6"/>
  </r>
  <r>
    <s v="Andrus Reinsalu"/>
    <s v="38503122175"/>
    <x v="0"/>
    <n v="1930"/>
    <x v="6"/>
  </r>
  <r>
    <s v="Andrus Reinsalu"/>
    <s v="38503122175"/>
    <x v="5"/>
    <n v="1930"/>
    <x v="6"/>
  </r>
  <r>
    <s v="Veiko Järv"/>
    <s v="38209304862"/>
    <x v="0"/>
    <n v="1937"/>
    <x v="6"/>
  </r>
  <r>
    <s v="Jüri Maripuu"/>
    <s v="36602164126"/>
    <x v="6"/>
    <n v="1943"/>
    <x v="6"/>
  </r>
  <r>
    <s v="Eneli Süld"/>
    <s v="45202134731"/>
    <x v="3"/>
    <n v="1943"/>
    <x v="6"/>
  </r>
  <r>
    <s v="Aivar Järve"/>
    <s v="35011278907"/>
    <x v="9"/>
    <n v="1962"/>
    <x v="6"/>
  </r>
  <r>
    <s v="Riho Jaanus"/>
    <s v="35606145216"/>
    <x v="2"/>
    <n v="1962"/>
    <x v="6"/>
  </r>
  <r>
    <s v="Gert Valmra"/>
    <s v="36710119488"/>
    <x v="3"/>
    <n v="1962"/>
    <x v="6"/>
  </r>
  <r>
    <s v="Lembit Meronen"/>
    <s v="37109292312"/>
    <x v="4"/>
    <n v="1962"/>
    <x v="6"/>
  </r>
  <r>
    <s v="Karin Sonk"/>
    <s v="48803036987"/>
    <x v="7"/>
    <n v="1962"/>
    <x v="6"/>
  </r>
  <r>
    <s v="Virve Jaanus"/>
    <s v="48703119935"/>
    <x v="6"/>
    <n v="1968"/>
    <x v="6"/>
  </r>
  <r>
    <s v="Kairi Švarts"/>
    <s v="48210063825"/>
    <x v="4"/>
    <n v="1975"/>
    <x v="6"/>
  </r>
  <r>
    <s v="Endrik Saarniit"/>
    <s v="36610275160"/>
    <x v="4"/>
    <n v="1988"/>
    <x v="6"/>
  </r>
  <r>
    <s v="Sigrid Sonk"/>
    <s v="45508115690"/>
    <x v="3"/>
    <n v="1988"/>
    <x v="6"/>
  </r>
  <r>
    <s v="Erkki Laasik"/>
    <s v="38711127468"/>
    <x v="8"/>
    <n v="1994"/>
    <x v="6"/>
  </r>
  <r>
    <s v="Kati Laasik"/>
    <s v="46703162101"/>
    <x v="2"/>
    <n v="1994"/>
    <x v="6"/>
  </r>
  <r>
    <s v="Dmitri Laidvee"/>
    <s v="36705283918"/>
    <x v="5"/>
    <n v="2000"/>
    <x v="7"/>
  </r>
  <r>
    <s v="Lembit Elmik"/>
    <s v="35908154046"/>
    <x v="3"/>
    <n v="2007"/>
    <x v="7"/>
  </r>
  <r>
    <s v="Aivar Kasemaa"/>
    <s v="35609131235"/>
    <x v="7"/>
    <n v="2013"/>
    <x v="7"/>
  </r>
  <r>
    <s v="Egert Randrüüt"/>
    <s v="36710302626"/>
    <x v="9"/>
    <n v="2013"/>
    <x v="7"/>
  </r>
  <r>
    <s v="Sirli Roosimägi"/>
    <s v="47512114088"/>
    <x v="3"/>
    <n v="2020"/>
    <x v="7"/>
  </r>
  <r>
    <s v="Egert Kalinin"/>
    <s v="37405219599"/>
    <x v="0"/>
    <n v="2032"/>
    <x v="7"/>
  </r>
  <r>
    <s v="Ivo Lehtla"/>
    <s v="38008126197"/>
    <x v="6"/>
    <n v="2032"/>
    <x v="7"/>
  </r>
  <r>
    <s v="Egert Randrüüt"/>
    <s v="36710302626"/>
    <x v="0"/>
    <n v="2039"/>
    <x v="7"/>
  </r>
  <r>
    <s v="Martin Niit"/>
    <s v="37112072289"/>
    <x v="7"/>
    <n v="2039"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s v="0 .. 200"/>
    <x v="0"/>
  </r>
  <r>
    <s v="Tarvo Laidvee"/>
    <s v="36702157537"/>
    <x v="1"/>
    <n v="192"/>
    <s v="0 .. 200"/>
    <x v="0"/>
  </r>
  <r>
    <s v="Rain Kodi"/>
    <s v="37706214829"/>
    <x v="0"/>
    <n v="192"/>
    <s v="0 .. 200"/>
    <x v="0"/>
  </r>
  <r>
    <s v="Rein Tosso"/>
    <s v="35107254839"/>
    <x v="2"/>
    <n v="211"/>
    <s v="200 .. 400"/>
    <x v="0"/>
  </r>
  <r>
    <s v="Kaimo Siirak"/>
    <s v="36106014038"/>
    <x v="3"/>
    <n v="211"/>
    <s v="200 .. 400"/>
    <x v="0"/>
  </r>
  <r>
    <s v="Tanel Teeäär"/>
    <s v="36611281411"/>
    <x v="0"/>
    <n v="211"/>
    <s v="200 .. 400"/>
    <x v="0"/>
  </r>
  <r>
    <s v="Riina Karo"/>
    <s v="45508011220"/>
    <x v="4"/>
    <n v="211"/>
    <s v="200 .. 400"/>
    <x v="1"/>
  </r>
  <r>
    <s v="Riina Savest"/>
    <s v="47701117207"/>
    <x v="5"/>
    <n v="211"/>
    <s v="200 .. 400"/>
    <x v="1"/>
  </r>
  <r>
    <s v="Natalja Ots"/>
    <s v="48001217413"/>
    <x v="6"/>
    <n v="211"/>
    <s v="200 .. 400"/>
    <x v="1"/>
  </r>
  <r>
    <s v="Siina Keerup"/>
    <s v="48304234375"/>
    <x v="7"/>
    <n v="211"/>
    <s v="200 .. 400"/>
    <x v="1"/>
  </r>
  <r>
    <s v="Tarvo Süld"/>
    <s v="35003023443"/>
    <x v="8"/>
    <n v="230"/>
    <s v="200 .. 400"/>
    <x v="0"/>
  </r>
  <r>
    <s v="Rein Tosso"/>
    <s v="35107254839"/>
    <x v="3"/>
    <n v="230"/>
    <s v="200 .. 400"/>
    <x v="0"/>
  </r>
  <r>
    <s v="Toomas Hunt"/>
    <s v="35702147076"/>
    <x v="7"/>
    <n v="230"/>
    <s v="200 .. 400"/>
    <x v="0"/>
  </r>
  <r>
    <s v="Riho Jaanus"/>
    <s v="35606145216"/>
    <x v="0"/>
    <n v="256"/>
    <s v="200 .. 400"/>
    <x v="0"/>
  </r>
  <r>
    <s v="Lembit Ratassepp"/>
    <s v="38703287443"/>
    <x v="6"/>
    <n v="256"/>
    <s v="200 .. 400"/>
    <x v="0"/>
  </r>
  <r>
    <s v="Argo Raidjõe"/>
    <s v="37308282281"/>
    <x v="1"/>
    <n v="268"/>
    <s v="200 .. 400"/>
    <x v="0"/>
  </r>
  <r>
    <s v="Riina Riisalu"/>
    <s v="45809188076"/>
    <x v="6"/>
    <n v="275"/>
    <s v="200 .. 400"/>
    <x v="1"/>
  </r>
  <r>
    <s v="Signe Räämet"/>
    <s v="47306223892"/>
    <x v="0"/>
    <n v="275"/>
    <s v="200 .. 400"/>
    <x v="1"/>
  </r>
  <r>
    <s v="Külli Kasemaa"/>
    <s v="47912295542"/>
    <x v="3"/>
    <n v="275"/>
    <s v="200 .. 400"/>
    <x v="1"/>
  </r>
  <r>
    <s v="Elisabeth Mullari"/>
    <s v="47110254862"/>
    <x v="3"/>
    <n v="281"/>
    <s v="200 .. 400"/>
    <x v="1"/>
  </r>
  <r>
    <s v="Indrek Mullari"/>
    <s v="35903198724"/>
    <x v="1"/>
    <n v="300"/>
    <s v="200 .. 400"/>
    <x v="0"/>
  </r>
  <r>
    <s v="Sirje Laasik"/>
    <s v="47310281910"/>
    <x v="3"/>
    <n v="307"/>
    <s v="200 .. 400"/>
    <x v="1"/>
  </r>
  <r>
    <s v="Üllar Elmik"/>
    <s v="38707102311"/>
    <x v="1"/>
    <n v="326"/>
    <s v="200 .. 400"/>
    <x v="0"/>
  </r>
  <r>
    <s v="Jako Riisalu"/>
    <s v="37301219871"/>
    <x v="6"/>
    <n v="332"/>
    <s v="200 .. 400"/>
    <x v="0"/>
  </r>
  <r>
    <s v="Maria Niitsoo"/>
    <s v="48611107929"/>
    <x v="7"/>
    <n v="345"/>
    <s v="200 .. 400"/>
    <x v="1"/>
  </r>
  <r>
    <s v="Jana Elmik"/>
    <s v="47102279662"/>
    <x v="6"/>
    <n v="358"/>
    <s v="200 .. 400"/>
    <x v="1"/>
  </r>
  <r>
    <s v="Henn Saar"/>
    <s v="37302071552"/>
    <x v="2"/>
    <n v="377"/>
    <s v="200 .. 400"/>
    <x v="0"/>
  </r>
  <r>
    <s v="Georg Järve"/>
    <s v="37710171371"/>
    <x v="8"/>
    <n v="377"/>
    <s v="200 .. 400"/>
    <x v="0"/>
  </r>
  <r>
    <s v="Tõnu Reintamm"/>
    <s v="38906078683"/>
    <x v="9"/>
    <n v="377"/>
    <s v="200 .. 400"/>
    <x v="0"/>
  </r>
  <r>
    <s v="Jako Laasik"/>
    <s v="37706132999"/>
    <x v="9"/>
    <n v="390"/>
    <s v="200 .. 400"/>
    <x v="0"/>
  </r>
  <r>
    <s v="Jana Elmik"/>
    <s v="47102279662"/>
    <x v="9"/>
    <n v="390"/>
    <s v="200 .. 400"/>
    <x v="1"/>
  </r>
  <r>
    <s v="Karin Müürsepp"/>
    <s v="48807257547"/>
    <x v="2"/>
    <n v="390"/>
    <s v="200 .. 400"/>
    <x v="1"/>
  </r>
  <r>
    <s v="Egert Kalinin"/>
    <s v="37405219599"/>
    <x v="5"/>
    <n v="403"/>
    <s v="400 .. 600"/>
    <x v="0"/>
  </r>
  <r>
    <s v="Taivo Kaasik"/>
    <s v="37211232415"/>
    <x v="7"/>
    <n v="422"/>
    <s v="400 .. 600"/>
    <x v="0"/>
  </r>
  <r>
    <s v="Henn Saar"/>
    <s v="38306235325"/>
    <x v="8"/>
    <n v="441"/>
    <s v="400 .. 600"/>
    <x v="0"/>
  </r>
  <r>
    <s v="Erkki Laasik"/>
    <s v="38711127468"/>
    <x v="2"/>
    <n v="441"/>
    <s v="400 .. 600"/>
    <x v="0"/>
  </r>
  <r>
    <s v="Naima Järvis"/>
    <s v="48001279637"/>
    <x v="8"/>
    <n v="441"/>
    <s v="400 .. 600"/>
    <x v="1"/>
  </r>
  <r>
    <s v="Sirje Helmja"/>
    <s v="48208242267"/>
    <x v="0"/>
    <n v="441"/>
    <s v="400 .. 600"/>
    <x v="1"/>
  </r>
  <r>
    <s v="Rein Tosso"/>
    <s v="35107254839"/>
    <x v="0"/>
    <n v="447"/>
    <s v="400 .. 600"/>
    <x v="0"/>
  </r>
  <r>
    <s v="Rain Kodi"/>
    <s v="36307309479"/>
    <x v="4"/>
    <n v="447"/>
    <s v="400 .. 600"/>
    <x v="0"/>
  </r>
  <r>
    <s v="Tarvo Vaarmann"/>
    <s v="37702279844"/>
    <x v="8"/>
    <n v="447"/>
    <s v="400 .. 600"/>
    <x v="0"/>
  </r>
  <r>
    <s v="Veiko Järv"/>
    <s v="38209304862"/>
    <x v="6"/>
    <n v="447"/>
    <s v="400 .. 600"/>
    <x v="0"/>
  </r>
  <r>
    <s v="Sigrid Sonk"/>
    <s v="45508115690"/>
    <x v="6"/>
    <n v="447"/>
    <s v="400 .. 600"/>
    <x v="1"/>
  </r>
  <r>
    <s v="Kaie Keerup"/>
    <s v="47908063435"/>
    <x v="7"/>
    <n v="447"/>
    <s v="400 .. 600"/>
    <x v="1"/>
  </r>
  <r>
    <s v="Mihhail Aidarov"/>
    <s v="35510213387"/>
    <x v="7"/>
    <n v="454"/>
    <s v="400 .. 600"/>
    <x v="0"/>
  </r>
  <r>
    <s v="Risto Kallakmaa"/>
    <s v="37805223040"/>
    <x v="5"/>
    <n v="454"/>
    <s v="400 .. 600"/>
    <x v="0"/>
  </r>
  <r>
    <s v="Kati Vaarmann"/>
    <s v="45305279263"/>
    <x v="4"/>
    <n v="454"/>
    <s v="400 .. 600"/>
    <x v="1"/>
  </r>
  <r>
    <s v="Marina Jaanus"/>
    <s v="45407104374"/>
    <x v="3"/>
    <n v="454"/>
    <s v="400 .. 600"/>
    <x v="1"/>
  </r>
  <r>
    <s v="Naima Räämet"/>
    <s v="46610234415"/>
    <x v="8"/>
    <n v="454"/>
    <s v="400 .. 600"/>
    <x v="1"/>
  </r>
  <r>
    <s v="Käthy Liiv"/>
    <s v="47501257723"/>
    <x v="7"/>
    <n v="454"/>
    <s v="400 .. 600"/>
    <x v="1"/>
  </r>
  <r>
    <s v="Siina Keerup"/>
    <s v="48304234375"/>
    <x v="8"/>
    <n v="454"/>
    <s v="400 .. 600"/>
    <x v="1"/>
  </r>
  <r>
    <s v="Kristjan Martverk"/>
    <s v="35211145496"/>
    <x v="3"/>
    <n v="460"/>
    <s v="400 .. 600"/>
    <x v="0"/>
  </r>
  <r>
    <s v="Risto Kallakmaa"/>
    <s v="37805223040"/>
    <x v="7"/>
    <n v="460"/>
    <s v="400 .. 600"/>
    <x v="0"/>
  </r>
  <r>
    <s v="Reeli Randrüüt"/>
    <s v="48406221506"/>
    <x v="0"/>
    <n v="460"/>
    <s v="400 .. 600"/>
    <x v="1"/>
  </r>
  <r>
    <s v="Lembit Ratassepp"/>
    <s v="38703287443"/>
    <x v="7"/>
    <n v="467"/>
    <s v="400 .. 600"/>
    <x v="0"/>
  </r>
  <r>
    <s v="Virve Vrager"/>
    <s v="45211083816"/>
    <x v="5"/>
    <n v="467"/>
    <s v="400 .. 600"/>
    <x v="1"/>
  </r>
  <r>
    <s v="Riina Karo"/>
    <s v="45508011220"/>
    <x v="6"/>
    <n v="473"/>
    <s v="400 .. 600"/>
    <x v="1"/>
  </r>
  <r>
    <s v="Käthy Liivak"/>
    <s v="46010018107"/>
    <x v="2"/>
    <n v="473"/>
    <s v="400 .. 600"/>
    <x v="1"/>
  </r>
  <r>
    <s v="Käthy Liiv"/>
    <s v="47501257723"/>
    <x v="5"/>
    <n v="473"/>
    <s v="400 .. 600"/>
    <x v="1"/>
  </r>
  <r>
    <s v="Angelika Teder"/>
    <s v="47711263021"/>
    <x v="0"/>
    <n v="473"/>
    <s v="400 .. 600"/>
    <x v="1"/>
  </r>
  <r>
    <s v="Maria Niitsoo"/>
    <s v="48611107929"/>
    <x v="0"/>
    <n v="473"/>
    <s v="400 .. 600"/>
    <x v="1"/>
  </r>
  <r>
    <s v="Urmas Luhakooder"/>
    <s v="35104082120"/>
    <x v="4"/>
    <n v="479"/>
    <s v="400 .. 600"/>
    <x v="0"/>
  </r>
  <r>
    <s v="Endrik Saarniit"/>
    <s v="36610275160"/>
    <x v="6"/>
    <n v="479"/>
    <s v="400 .. 600"/>
    <x v="0"/>
  </r>
  <r>
    <s v="Oliver Tammik"/>
    <s v="37912011363"/>
    <x v="2"/>
    <n v="479"/>
    <s v="400 .. 600"/>
    <x v="0"/>
  </r>
  <r>
    <s v="Olga Järv"/>
    <s v="45807043241"/>
    <x v="1"/>
    <n v="479"/>
    <s v="400 .. 600"/>
    <x v="1"/>
  </r>
  <r>
    <s v="Kaspar Rokk"/>
    <s v="35605061944"/>
    <x v="1"/>
    <n v="486"/>
    <s v="400 .. 600"/>
    <x v="0"/>
  </r>
  <r>
    <s v="Mart Kasemets"/>
    <s v="35711299656"/>
    <x v="2"/>
    <n v="486"/>
    <s v="400 .. 600"/>
    <x v="0"/>
  </r>
  <r>
    <s v="Külli Lasn"/>
    <s v="46010028189"/>
    <x v="0"/>
    <n v="486"/>
    <s v="400 .. 600"/>
    <x v="1"/>
  </r>
  <r>
    <s v="Sirje Laasik"/>
    <s v="47310281910"/>
    <x v="8"/>
    <n v="486"/>
    <s v="400 .. 600"/>
    <x v="1"/>
  </r>
  <r>
    <s v="Sirli Roosimägi"/>
    <s v="47512114088"/>
    <x v="8"/>
    <n v="486"/>
    <s v="400 .. 600"/>
    <x v="1"/>
  </r>
  <r>
    <s v="Mart Kallakmaa"/>
    <s v="36606054411"/>
    <x v="5"/>
    <n v="492"/>
    <s v="400 .. 600"/>
    <x v="0"/>
  </r>
  <r>
    <s v="Taivo Järv"/>
    <s v="37008136980"/>
    <x v="3"/>
    <n v="492"/>
    <s v="400 .. 600"/>
    <x v="0"/>
  </r>
  <r>
    <s v="Ivan Aidarov"/>
    <s v="38607027992"/>
    <x v="1"/>
    <n v="492"/>
    <s v="400 .. 600"/>
    <x v="0"/>
  </r>
  <r>
    <s v="Marika Mullari"/>
    <s v="45010092247"/>
    <x v="9"/>
    <n v="492"/>
    <s v="400 .. 600"/>
    <x v="1"/>
  </r>
  <r>
    <s v="Jana Elmik"/>
    <s v="47102279662"/>
    <x v="2"/>
    <n v="492"/>
    <s v="400 .. 600"/>
    <x v="1"/>
  </r>
  <r>
    <s v="Risto Tedersoo"/>
    <s v="35811206143"/>
    <x v="3"/>
    <n v="499"/>
    <s v="400 .. 600"/>
    <x v="0"/>
  </r>
  <r>
    <s v="Tanel Teeäär"/>
    <s v="36611281411"/>
    <x v="3"/>
    <n v="499"/>
    <s v="400 .. 600"/>
    <x v="0"/>
  </r>
  <r>
    <s v="Tõnu Reintamm"/>
    <s v="38906078683"/>
    <x v="2"/>
    <n v="499"/>
    <s v="400 .. 600"/>
    <x v="0"/>
  </r>
  <r>
    <s v="Eleri Parts"/>
    <s v="45601222229"/>
    <x v="4"/>
    <n v="499"/>
    <s v="400 .. 600"/>
    <x v="1"/>
  </r>
  <r>
    <s v="Aire Karu"/>
    <s v="47106068947"/>
    <x v="6"/>
    <n v="499"/>
    <s v="400 .. 600"/>
    <x v="1"/>
  </r>
  <r>
    <s v="Maria Roosimägi"/>
    <s v="48703155774"/>
    <x v="7"/>
    <n v="499"/>
    <s v="400 .. 600"/>
    <x v="1"/>
  </r>
  <r>
    <s v="Angelika Tammik"/>
    <s v="48903016798"/>
    <x v="5"/>
    <n v="499"/>
    <s v="400 .. 600"/>
    <x v="1"/>
  </r>
  <r>
    <s v="Henn Saar"/>
    <s v="37302071552"/>
    <x v="6"/>
    <n v="511"/>
    <s v="400 .. 600"/>
    <x v="0"/>
  </r>
  <r>
    <s v="Aivar Treumann"/>
    <s v="37805111297"/>
    <x v="3"/>
    <n v="511"/>
    <s v="400 .. 600"/>
    <x v="0"/>
  </r>
  <r>
    <s v="Anne Teder"/>
    <s v="46403317104"/>
    <x v="1"/>
    <n v="511"/>
    <s v="400 .. 600"/>
    <x v="1"/>
  </r>
  <r>
    <s v="Sirli Roosimägi"/>
    <s v="47512114088"/>
    <x v="0"/>
    <n v="511"/>
    <s v="400 .. 600"/>
    <x v="1"/>
  </r>
  <r>
    <s v="Henn Saar"/>
    <s v="37302071552"/>
    <x v="9"/>
    <n v="518"/>
    <s v="400 .. 600"/>
    <x v="0"/>
  </r>
  <r>
    <s v="Karin Müürsepp"/>
    <s v="48807257547"/>
    <x v="3"/>
    <n v="518"/>
    <s v="400 .. 600"/>
    <x v="1"/>
  </r>
  <r>
    <s v="Jaagup Jüriorg"/>
    <s v="37608086096"/>
    <x v="5"/>
    <n v="524"/>
    <s v="400 .. 600"/>
    <x v="0"/>
  </r>
  <r>
    <s v="Marek Tammik"/>
    <s v="38911226764"/>
    <x v="9"/>
    <n v="524"/>
    <s v="400 .. 600"/>
    <x v="0"/>
  </r>
  <r>
    <s v="Karin Keerup"/>
    <s v="46303308962"/>
    <x v="7"/>
    <n v="524"/>
    <s v="400 .. 600"/>
    <x v="1"/>
  </r>
  <r>
    <s v="Eleri Teder"/>
    <s v="46605122941"/>
    <x v="3"/>
    <n v="524"/>
    <s v="400 .. 600"/>
    <x v="1"/>
  </r>
  <r>
    <s v="Tiina Vaarmann"/>
    <s v="48005161116"/>
    <x v="9"/>
    <n v="524"/>
    <s v="400 .. 600"/>
    <x v="1"/>
  </r>
  <r>
    <s v="Ivan Švarts"/>
    <s v="36512189528"/>
    <x v="7"/>
    <n v="530"/>
    <s v="400 .. 600"/>
    <x v="0"/>
  </r>
  <r>
    <s v="Egert Übi"/>
    <s v="37604237574"/>
    <x v="7"/>
    <n v="530"/>
    <s v="400 .. 600"/>
    <x v="0"/>
  </r>
  <r>
    <s v="Sirje Kilter"/>
    <s v="45611246285"/>
    <x v="0"/>
    <n v="530"/>
    <s v="400 .. 600"/>
    <x v="1"/>
  </r>
  <r>
    <s v="Marek Västrik"/>
    <s v="35911071530"/>
    <x v="7"/>
    <n v="537"/>
    <s v="400 .. 600"/>
    <x v="0"/>
  </r>
  <r>
    <s v="Ahti Vaask"/>
    <s v="38604243865"/>
    <x v="8"/>
    <n v="543"/>
    <s v="400 .. 600"/>
    <x v="0"/>
  </r>
  <r>
    <s v="Kristel Joonas"/>
    <s v="47401121994"/>
    <x v="9"/>
    <n v="543"/>
    <s v="400 .. 600"/>
    <x v="1"/>
  </r>
  <r>
    <s v="Maret Saarna"/>
    <s v="48403229041"/>
    <x v="2"/>
    <n v="543"/>
    <s v="400 .. 600"/>
    <x v="1"/>
  </r>
  <r>
    <s v="Jaan Palu"/>
    <s v="38102284334"/>
    <x v="0"/>
    <n v="550"/>
    <s v="400 .. 600"/>
    <x v="0"/>
  </r>
  <r>
    <s v="Jaan Palu"/>
    <s v="38102284334"/>
    <x v="5"/>
    <n v="550"/>
    <s v="400 .. 600"/>
    <x v="0"/>
  </r>
  <r>
    <s v="Erge Kuhi"/>
    <s v="46502185708"/>
    <x v="5"/>
    <n v="550"/>
    <s v="400 .. 600"/>
    <x v="1"/>
  </r>
  <r>
    <s v="Elisabeth Mullari"/>
    <s v="47110254862"/>
    <x v="0"/>
    <n v="550"/>
    <s v="400 .. 600"/>
    <x v="1"/>
  </r>
  <r>
    <s v="Signe Räämet"/>
    <s v="47306223892"/>
    <x v="6"/>
    <n v="550"/>
    <s v="400 .. 600"/>
    <x v="1"/>
  </r>
  <r>
    <s v="Maili Ütsmüts"/>
    <s v="48507106185"/>
    <x v="1"/>
    <n v="556"/>
    <s v="400 .. 600"/>
    <x v="1"/>
  </r>
  <r>
    <s v="Urmas Luhakooder"/>
    <s v="35104082120"/>
    <x v="1"/>
    <n v="562"/>
    <s v="400 .. 600"/>
    <x v="0"/>
  </r>
  <r>
    <s v="Tarvo Savest"/>
    <s v="35207263531"/>
    <x v="2"/>
    <n v="562"/>
    <s v="400 .. 600"/>
    <x v="0"/>
  </r>
  <r>
    <s v="Lembit Elmik"/>
    <s v="35908154046"/>
    <x v="7"/>
    <n v="562"/>
    <s v="400 .. 600"/>
    <x v="0"/>
  </r>
  <r>
    <s v="Rain Kodi"/>
    <s v="36307309479"/>
    <x v="6"/>
    <n v="562"/>
    <s v="400 .. 600"/>
    <x v="0"/>
  </r>
  <r>
    <s v="Endrik Saarniit"/>
    <s v="36610275160"/>
    <x v="2"/>
    <n v="562"/>
    <s v="400 .. 600"/>
    <x v="0"/>
  </r>
  <r>
    <s v="Tarvo Laidvee"/>
    <s v="36702157537"/>
    <x v="0"/>
    <n v="562"/>
    <s v="400 .. 600"/>
    <x v="0"/>
  </r>
  <r>
    <s v="Dmitri Laidvee"/>
    <s v="36705283918"/>
    <x v="1"/>
    <n v="562"/>
    <s v="400 .. 600"/>
    <x v="0"/>
  </r>
  <r>
    <s v="Üllar Elmik"/>
    <s v="38707102311"/>
    <x v="9"/>
    <n v="562"/>
    <s v="400 .. 600"/>
    <x v="0"/>
  </r>
  <r>
    <s v="Veiko Übi"/>
    <s v="36304011367"/>
    <x v="2"/>
    <n v="569"/>
    <s v="400 .. 600"/>
    <x v="0"/>
  </r>
  <r>
    <s v="Taivo Järv"/>
    <s v="37008136980"/>
    <x v="7"/>
    <n v="569"/>
    <s v="400 .. 600"/>
    <x v="0"/>
  </r>
  <r>
    <s v="Mart Kallakmaa"/>
    <s v="36606054411"/>
    <x v="8"/>
    <n v="575"/>
    <s v="400 .. 600"/>
    <x v="0"/>
  </r>
  <r>
    <s v="Egert Randrüüt"/>
    <s v="36710302626"/>
    <x v="7"/>
    <n v="575"/>
    <s v="400 .. 600"/>
    <x v="0"/>
  </r>
  <r>
    <s v="Argo Raidjõe"/>
    <s v="37308282281"/>
    <x v="5"/>
    <n v="575"/>
    <s v="400 .. 600"/>
    <x v="0"/>
  </r>
  <r>
    <s v="Andrus Serg"/>
    <s v="38412221427"/>
    <x v="9"/>
    <n v="575"/>
    <s v="400 .. 600"/>
    <x v="0"/>
  </r>
  <r>
    <s v="Üllar Elmik"/>
    <s v="38707102311"/>
    <x v="3"/>
    <n v="575"/>
    <s v="400 .. 600"/>
    <x v="0"/>
  </r>
  <r>
    <s v="Anne Teder"/>
    <s v="46403317104"/>
    <x v="8"/>
    <n v="575"/>
    <s v="400 .. 600"/>
    <x v="1"/>
  </r>
  <r>
    <s v="Henn Saar"/>
    <s v="38306235325"/>
    <x v="3"/>
    <n v="582"/>
    <s v="400 .. 600"/>
    <x v="0"/>
  </r>
  <r>
    <s v="Mihhail Aidarov"/>
    <s v="35510213387"/>
    <x v="6"/>
    <n v="588"/>
    <s v="400 .. 600"/>
    <x v="0"/>
  </r>
  <r>
    <s v="Priit Laasik"/>
    <s v="36311242299"/>
    <x v="5"/>
    <n v="588"/>
    <s v="400 .. 600"/>
    <x v="0"/>
  </r>
  <r>
    <s v="Veiko Järv"/>
    <s v="38209304862"/>
    <x v="5"/>
    <n v="588"/>
    <s v="400 .. 600"/>
    <x v="0"/>
  </r>
  <r>
    <s v="Maria Karjust"/>
    <s v="45801142891"/>
    <x v="6"/>
    <n v="588"/>
    <s v="400 .. 600"/>
    <x v="1"/>
  </r>
  <r>
    <s v="Käthy Liivak"/>
    <s v="46010018107"/>
    <x v="6"/>
    <n v="588"/>
    <s v="400 .. 600"/>
    <x v="1"/>
  </r>
  <r>
    <s v="Angelika Teder"/>
    <s v="47711263021"/>
    <x v="7"/>
    <n v="588"/>
    <s v="400 .. 600"/>
    <x v="1"/>
  </r>
  <r>
    <s v="Mihhail Vilipuu"/>
    <s v="36102013879"/>
    <x v="8"/>
    <n v="594"/>
    <s v="400 .. 600"/>
    <x v="0"/>
  </r>
  <r>
    <s v="Marina Jaanus"/>
    <s v="45407104374"/>
    <x v="5"/>
    <n v="594"/>
    <s v="400 .. 600"/>
    <x v="1"/>
  </r>
  <r>
    <s v="Aire Västrik"/>
    <s v="48810138333"/>
    <x v="2"/>
    <n v="594"/>
    <s v="400 .. 600"/>
    <x v="1"/>
  </r>
  <r>
    <s v="Urmas Luhakooder"/>
    <s v="35104082120"/>
    <x v="0"/>
    <n v="601"/>
    <s v="600 .. 800"/>
    <x v="0"/>
  </r>
  <r>
    <s v="Dmitri Laidvee"/>
    <s v="36705283918"/>
    <x v="3"/>
    <n v="601"/>
    <s v="600 .. 800"/>
    <x v="0"/>
  </r>
  <r>
    <s v="Eneli Süld"/>
    <s v="45202134731"/>
    <x v="5"/>
    <n v="601"/>
    <s v="600 .. 800"/>
    <x v="1"/>
  </r>
  <r>
    <s v="Angelika Kukk"/>
    <s v="46510169338"/>
    <x v="5"/>
    <n v="601"/>
    <s v="600 .. 800"/>
    <x v="1"/>
  </r>
  <r>
    <s v="Angelika Kukk"/>
    <s v="46510169338"/>
    <x v="7"/>
    <n v="601"/>
    <s v="600 .. 800"/>
    <x v="1"/>
  </r>
  <r>
    <s v="Külli Kasemaa"/>
    <s v="47912295542"/>
    <x v="8"/>
    <n v="607"/>
    <s v="600 .. 800"/>
    <x v="1"/>
  </r>
  <r>
    <s v="Tarvo Kuhi"/>
    <s v="37307119805"/>
    <x v="8"/>
    <n v="614"/>
    <s v="600 .. 800"/>
    <x v="0"/>
  </r>
  <r>
    <s v="Kati Vaarmann"/>
    <s v="45305279263"/>
    <x v="1"/>
    <n v="614"/>
    <s v="600 .. 800"/>
    <x v="1"/>
  </r>
  <r>
    <s v="Sigrid Sonk"/>
    <s v="45508115690"/>
    <x v="8"/>
    <n v="614"/>
    <s v="600 .. 800"/>
    <x v="1"/>
  </r>
  <r>
    <s v="Külli Kasemaa"/>
    <s v="47912295542"/>
    <x v="5"/>
    <n v="614"/>
    <s v="600 .. 800"/>
    <x v="1"/>
  </r>
  <r>
    <s v="Jana Müürsepp"/>
    <s v="48207319910"/>
    <x v="0"/>
    <n v="614"/>
    <s v="600 .. 800"/>
    <x v="1"/>
  </r>
  <r>
    <s v="Kaimo Siirak"/>
    <s v="36106014038"/>
    <x v="0"/>
    <n v="620"/>
    <s v="600 .. 800"/>
    <x v="0"/>
  </r>
  <r>
    <s v="Angelika Kukk"/>
    <s v="46510169338"/>
    <x v="8"/>
    <n v="620"/>
    <s v="600 .. 800"/>
    <x v="1"/>
  </r>
  <r>
    <s v="Käthy Liiv"/>
    <s v="47501257723"/>
    <x v="2"/>
    <n v="620"/>
    <s v="600 .. 800"/>
    <x v="1"/>
  </r>
  <r>
    <s v="Sirli Roosimägi"/>
    <s v="47512114088"/>
    <x v="7"/>
    <n v="620"/>
    <s v="600 .. 800"/>
    <x v="1"/>
  </r>
  <r>
    <s v="Natalja Ots"/>
    <s v="48001217413"/>
    <x v="1"/>
    <n v="620"/>
    <s v="600 .. 800"/>
    <x v="1"/>
  </r>
  <r>
    <s v="Aivar Müürsepp"/>
    <s v="35310197312"/>
    <x v="8"/>
    <n v="626"/>
    <s v="600 .. 800"/>
    <x v="0"/>
  </r>
  <r>
    <s v="Oliver Veskus"/>
    <s v="36112164168"/>
    <x v="8"/>
    <n v="633"/>
    <s v="600 .. 800"/>
    <x v="0"/>
  </r>
  <r>
    <s v="Rain Kodi"/>
    <s v="36307309479"/>
    <x v="1"/>
    <n v="633"/>
    <s v="600 .. 800"/>
    <x v="0"/>
  </r>
  <r>
    <s v="Tarvo Laidvee"/>
    <s v="36702157537"/>
    <x v="4"/>
    <n v="633"/>
    <s v="600 .. 800"/>
    <x v="0"/>
  </r>
  <r>
    <s v="Kati Vaarmann"/>
    <s v="45305279263"/>
    <x v="2"/>
    <n v="633"/>
    <s v="600 .. 800"/>
    <x v="1"/>
  </r>
  <r>
    <s v="Anne Teder"/>
    <s v="46403317104"/>
    <x v="3"/>
    <n v="633"/>
    <s v="600 .. 800"/>
    <x v="1"/>
  </r>
  <r>
    <s v="Jaagup Jüriorg"/>
    <s v="37608086096"/>
    <x v="4"/>
    <n v="639"/>
    <s v="600 .. 800"/>
    <x v="0"/>
  </r>
  <r>
    <s v="Ivan Aidarov"/>
    <s v="38607027992"/>
    <x v="3"/>
    <n v="639"/>
    <s v="600 .. 800"/>
    <x v="0"/>
  </r>
  <r>
    <s v="Eleri Teder"/>
    <s v="46605122941"/>
    <x v="7"/>
    <n v="639"/>
    <s v="600 .. 800"/>
    <x v="1"/>
  </r>
  <r>
    <s v="Aini Vaask"/>
    <s v="46706193822"/>
    <x v="3"/>
    <n v="639"/>
    <s v="600 .. 800"/>
    <x v="1"/>
  </r>
  <r>
    <s v="Maria Roosimägi"/>
    <s v="48703155774"/>
    <x v="8"/>
    <n v="639"/>
    <s v="600 .. 800"/>
    <x v="1"/>
  </r>
  <r>
    <s v="Toomas Hunt"/>
    <s v="35702147076"/>
    <x v="2"/>
    <n v="646"/>
    <s v="600 .. 800"/>
    <x v="0"/>
  </r>
  <r>
    <s v="Ivan Švarts"/>
    <s v="36512189528"/>
    <x v="2"/>
    <n v="646"/>
    <s v="600 .. 800"/>
    <x v="0"/>
  </r>
  <r>
    <s v="Signe Räämet"/>
    <s v="47306223892"/>
    <x v="4"/>
    <n v="646"/>
    <s v="600 .. 800"/>
    <x v="1"/>
  </r>
  <r>
    <s v="Eleri Kasemets"/>
    <s v="48302287704"/>
    <x v="3"/>
    <n v="646"/>
    <s v="600 .. 800"/>
    <x v="1"/>
  </r>
  <r>
    <s v="Jaanika Saarna"/>
    <s v="48701096121"/>
    <x v="4"/>
    <n v="646"/>
    <s v="600 .. 800"/>
    <x v="1"/>
  </r>
  <r>
    <s v="Risto Tedersoo"/>
    <s v="35811206143"/>
    <x v="1"/>
    <n v="652"/>
    <s v="600 .. 800"/>
    <x v="0"/>
  </r>
  <r>
    <s v="Tarvo Laidvee"/>
    <s v="36702157537"/>
    <x v="5"/>
    <n v="652"/>
    <s v="600 .. 800"/>
    <x v="0"/>
  </r>
  <r>
    <s v="Jaagup Jüriorg"/>
    <s v="37608086096"/>
    <x v="0"/>
    <n v="652"/>
    <s v="600 .. 800"/>
    <x v="0"/>
  </r>
  <r>
    <s v="Eneli Süld"/>
    <s v="45202134731"/>
    <x v="4"/>
    <n v="652"/>
    <s v="600 .. 800"/>
    <x v="1"/>
  </r>
  <r>
    <s v="Mihhail Vilipuu"/>
    <s v="36102013879"/>
    <x v="6"/>
    <n v="658"/>
    <s v="600 .. 800"/>
    <x v="0"/>
  </r>
  <r>
    <s v="Riho Sauga"/>
    <s v="36905113837"/>
    <x v="1"/>
    <n v="658"/>
    <s v="600 .. 800"/>
    <x v="0"/>
  </r>
  <r>
    <s v="Tarvo Vaarmann"/>
    <s v="37702279844"/>
    <x v="0"/>
    <n v="658"/>
    <s v="600 .. 800"/>
    <x v="0"/>
  </r>
  <r>
    <s v="Jana Karjust"/>
    <s v="45712073802"/>
    <x v="5"/>
    <n v="658"/>
    <s v="600 .. 800"/>
    <x v="1"/>
  </r>
  <r>
    <s v="Jana Karjust"/>
    <s v="45712073802"/>
    <x v="6"/>
    <n v="658"/>
    <s v="600 .. 800"/>
    <x v="1"/>
  </r>
  <r>
    <s v="Reeli Randrüüt"/>
    <s v="48406221506"/>
    <x v="7"/>
    <n v="658"/>
    <s v="600 .. 800"/>
    <x v="1"/>
  </r>
  <r>
    <s v="Aivar Müürsepp"/>
    <s v="35310197312"/>
    <x v="9"/>
    <n v="665"/>
    <s v="600 .. 800"/>
    <x v="0"/>
  </r>
  <r>
    <s v="Aivar Kasemaa"/>
    <s v="37209046137"/>
    <x v="3"/>
    <n v="665"/>
    <s v="600 .. 800"/>
    <x v="0"/>
  </r>
  <r>
    <s v="Ahti Sillmann"/>
    <s v="37410107305"/>
    <x v="7"/>
    <n v="665"/>
    <s v="600 .. 800"/>
    <x v="0"/>
  </r>
  <r>
    <s v="Uljana Salonen"/>
    <s v="46508092325"/>
    <x v="8"/>
    <n v="665"/>
    <s v="600 .. 800"/>
    <x v="1"/>
  </r>
  <r>
    <s v="Sirli Roosimägi"/>
    <s v="47512114088"/>
    <x v="1"/>
    <n v="665"/>
    <s v="600 .. 800"/>
    <x v="1"/>
  </r>
  <r>
    <s v="Ivan Sonk"/>
    <s v="35806074985"/>
    <x v="7"/>
    <n v="671"/>
    <s v="600 .. 800"/>
    <x v="0"/>
  </r>
  <r>
    <s v="Veiko Järv"/>
    <s v="38209304862"/>
    <x v="3"/>
    <n v="671"/>
    <s v="600 .. 800"/>
    <x v="0"/>
  </r>
  <r>
    <s v="Elisabeth Västrik"/>
    <s v="45208179126"/>
    <x v="8"/>
    <n v="671"/>
    <s v="600 .. 800"/>
    <x v="1"/>
  </r>
  <r>
    <s v="Virve Jaanus"/>
    <s v="48703119935"/>
    <x v="1"/>
    <n v="671"/>
    <s v="600 .. 800"/>
    <x v="1"/>
  </r>
  <r>
    <s v="Mihhail Sillmann"/>
    <s v="35209296781"/>
    <x v="8"/>
    <n v="677"/>
    <s v="600 .. 800"/>
    <x v="0"/>
  </r>
  <r>
    <s v="Riina Savest"/>
    <s v="47701117207"/>
    <x v="1"/>
    <n v="677"/>
    <s v="600 .. 800"/>
    <x v="1"/>
  </r>
  <r>
    <s v="Jana Tedersoo"/>
    <s v="47802254059"/>
    <x v="2"/>
    <n v="677"/>
    <s v="600 .. 800"/>
    <x v="1"/>
  </r>
  <r>
    <s v="Kaie Keerup"/>
    <s v="47908063435"/>
    <x v="0"/>
    <n v="677"/>
    <s v="600 .. 800"/>
    <x v="1"/>
  </r>
  <r>
    <s v="Kaspar Tosso"/>
    <s v="37205158155"/>
    <x v="1"/>
    <n v="684"/>
    <s v="600 .. 800"/>
    <x v="0"/>
  </r>
  <r>
    <s v="Henn Kallakmaa"/>
    <s v="38311225878"/>
    <x v="3"/>
    <n v="684"/>
    <s v="600 .. 800"/>
    <x v="0"/>
  </r>
  <r>
    <s v="Eleri Parts"/>
    <s v="45601222229"/>
    <x v="0"/>
    <n v="684"/>
    <s v="600 .. 800"/>
    <x v="1"/>
  </r>
  <r>
    <s v="Riina Kivima"/>
    <s v="45809099665"/>
    <x v="6"/>
    <n v="684"/>
    <s v="600 .. 800"/>
    <x v="1"/>
  </r>
  <r>
    <s v="Maria Niitsoo"/>
    <s v="48611107929"/>
    <x v="2"/>
    <n v="684"/>
    <s v="600 .. 800"/>
    <x v="1"/>
  </r>
  <r>
    <s v="Henn Kallakmaa"/>
    <s v="38311225878"/>
    <x v="7"/>
    <n v="690"/>
    <s v="600 .. 800"/>
    <x v="0"/>
  </r>
  <r>
    <s v="Jaan Niit"/>
    <s v="38409118557"/>
    <x v="9"/>
    <n v="690"/>
    <s v="600 .. 800"/>
    <x v="0"/>
  </r>
  <r>
    <s v="Ahti Vaask"/>
    <s v="38604243865"/>
    <x v="2"/>
    <n v="690"/>
    <s v="600 .. 800"/>
    <x v="0"/>
  </r>
  <r>
    <s v="Natalja Miron"/>
    <s v="45205137417"/>
    <x v="1"/>
    <n v="690"/>
    <s v="600 .. 800"/>
    <x v="1"/>
  </r>
  <r>
    <s v="Reeli Randrüüt"/>
    <s v="48406221506"/>
    <x v="6"/>
    <n v="690"/>
    <s v="600 .. 800"/>
    <x v="1"/>
  </r>
  <r>
    <s v="Tarvo Niit"/>
    <s v="35502057094"/>
    <x v="6"/>
    <n v="697"/>
    <s v="600 .. 800"/>
    <x v="0"/>
  </r>
  <r>
    <s v="Käthy Liiv"/>
    <s v="47501257723"/>
    <x v="6"/>
    <n v="697"/>
    <s v="600 .. 800"/>
    <x v="1"/>
  </r>
  <r>
    <s v="Olga Jürimägi"/>
    <s v="48406173780"/>
    <x v="2"/>
    <n v="697"/>
    <s v="600 .. 800"/>
    <x v="1"/>
  </r>
  <r>
    <s v="Oliver Tammik"/>
    <s v="37912011363"/>
    <x v="6"/>
    <n v="703"/>
    <s v="600 .. 800"/>
    <x v="0"/>
  </r>
  <r>
    <s v="Kaie Keerup"/>
    <s v="47908063435"/>
    <x v="6"/>
    <n v="703"/>
    <s v="600 .. 800"/>
    <x v="1"/>
  </r>
  <r>
    <s v="Mihhail Aidarov"/>
    <s v="35510213387"/>
    <x v="1"/>
    <n v="709"/>
    <s v="600 .. 800"/>
    <x v="0"/>
  </r>
  <r>
    <s v="Kaimo Siirak"/>
    <s v="36106014038"/>
    <x v="7"/>
    <n v="709"/>
    <s v="600 .. 800"/>
    <x v="0"/>
  </r>
  <r>
    <s v="Endrik Luhakooder"/>
    <s v="36511148636"/>
    <x v="8"/>
    <n v="709"/>
    <s v="600 .. 800"/>
    <x v="0"/>
  </r>
  <r>
    <s v="Egert Übi"/>
    <s v="37604237574"/>
    <x v="4"/>
    <n v="709"/>
    <s v="600 .. 800"/>
    <x v="0"/>
  </r>
  <r>
    <s v="Andrus Serg"/>
    <s v="38412221427"/>
    <x v="8"/>
    <n v="709"/>
    <s v="600 .. 800"/>
    <x v="0"/>
  </r>
  <r>
    <s v="Andrus Reinsalu"/>
    <s v="38503122175"/>
    <x v="9"/>
    <n v="709"/>
    <s v="600 .. 800"/>
    <x v="0"/>
  </r>
  <r>
    <s v="Maria Karjust"/>
    <s v="45801142891"/>
    <x v="5"/>
    <n v="709"/>
    <s v="600 .. 800"/>
    <x v="1"/>
  </r>
  <r>
    <s v="Mailis Meronen"/>
    <s v="46303287064"/>
    <x v="7"/>
    <n v="709"/>
    <s v="600 .. 800"/>
    <x v="1"/>
  </r>
  <r>
    <s v="Pirjo Kuhi"/>
    <s v="46303304443"/>
    <x v="2"/>
    <n v="709"/>
    <s v="600 .. 800"/>
    <x v="1"/>
  </r>
  <r>
    <s v="Erge Kuhi"/>
    <s v="46502185708"/>
    <x v="4"/>
    <n v="709"/>
    <s v="600 .. 800"/>
    <x v="1"/>
  </r>
  <r>
    <s v="Aire Kalinin"/>
    <s v="48509068675"/>
    <x v="5"/>
    <n v="709"/>
    <s v="600 .. 800"/>
    <x v="1"/>
  </r>
  <r>
    <s v="Urmas Luhakooder"/>
    <s v="35104082120"/>
    <x v="7"/>
    <n v="716"/>
    <s v="600 .. 800"/>
    <x v="0"/>
  </r>
  <r>
    <s v="Kaimo Siirak"/>
    <s v="36106014038"/>
    <x v="9"/>
    <n v="716"/>
    <s v="600 .. 800"/>
    <x v="0"/>
  </r>
  <r>
    <s v="Urmas Luhakooder"/>
    <s v="35104082120"/>
    <x v="8"/>
    <n v="722"/>
    <s v="600 .. 800"/>
    <x v="0"/>
  </r>
  <r>
    <s v="Argo Raidjõe"/>
    <s v="37308282281"/>
    <x v="2"/>
    <n v="722"/>
    <s v="600 .. 800"/>
    <x v="0"/>
  </r>
  <r>
    <s v="Allan Raidjõe"/>
    <s v="38103203091"/>
    <x v="1"/>
    <n v="722"/>
    <s v="600 .. 800"/>
    <x v="0"/>
  </r>
  <r>
    <s v="Signe Jüriorg"/>
    <s v="46607213470"/>
    <x v="6"/>
    <n v="722"/>
    <s v="600 .. 800"/>
    <x v="1"/>
  </r>
  <r>
    <s v="Kati Siirak"/>
    <s v="47006083356"/>
    <x v="3"/>
    <n v="722"/>
    <s v="600 .. 800"/>
    <x v="1"/>
  </r>
  <r>
    <s v="Tarvo Savest"/>
    <s v="35207263531"/>
    <x v="6"/>
    <n v="729"/>
    <s v="600 .. 800"/>
    <x v="0"/>
  </r>
  <r>
    <s v="Martin Keerup"/>
    <s v="35704074985"/>
    <x v="1"/>
    <n v="729"/>
    <s v="600 .. 800"/>
    <x v="0"/>
  </r>
  <r>
    <s v="Jako Riisalu"/>
    <s v="37301219871"/>
    <x v="0"/>
    <n v="729"/>
    <s v="600 .. 800"/>
    <x v="0"/>
  </r>
  <r>
    <s v="Rain Kodi"/>
    <s v="37706214829"/>
    <x v="3"/>
    <n v="729"/>
    <s v="600 .. 800"/>
    <x v="0"/>
  </r>
  <r>
    <s v="Marina Jaanus"/>
    <s v="45407104374"/>
    <x v="4"/>
    <n v="729"/>
    <s v="600 .. 800"/>
    <x v="1"/>
  </r>
  <r>
    <s v="Aire Kalinin"/>
    <s v="48509068675"/>
    <x v="3"/>
    <n v="729"/>
    <s v="600 .. 800"/>
    <x v="1"/>
  </r>
  <r>
    <s v="Maria Roosimägi"/>
    <s v="48703155774"/>
    <x v="2"/>
    <n v="729"/>
    <s v="600 .. 800"/>
    <x v="1"/>
  </r>
  <r>
    <s v="Taivo Kaasik"/>
    <s v="37211232415"/>
    <x v="6"/>
    <n v="735"/>
    <s v="600 .. 800"/>
    <x v="0"/>
  </r>
  <r>
    <s v="Riina Kivima"/>
    <s v="45809099665"/>
    <x v="1"/>
    <n v="735"/>
    <s v="600 .. 800"/>
    <x v="1"/>
  </r>
  <r>
    <s v="Kaie Vaask"/>
    <s v="47501101788"/>
    <x v="7"/>
    <n v="735"/>
    <s v="600 .. 800"/>
    <x v="1"/>
  </r>
  <r>
    <s v="Uljana Keerup"/>
    <s v="48503119367"/>
    <x v="6"/>
    <n v="735"/>
    <s v="600 .. 800"/>
    <x v="1"/>
  </r>
  <r>
    <s v="Jaanika Saarna"/>
    <s v="48701096121"/>
    <x v="8"/>
    <n v="735"/>
    <s v="600 .. 800"/>
    <x v="1"/>
  </r>
  <r>
    <s v="Dmitri Ruuben"/>
    <s v="36801239205"/>
    <x v="4"/>
    <n v="741"/>
    <s v="600 .. 800"/>
    <x v="0"/>
  </r>
  <r>
    <s v="Lembit Ratassepp"/>
    <s v="38703287443"/>
    <x v="1"/>
    <n v="741"/>
    <s v="600 .. 800"/>
    <x v="0"/>
  </r>
  <r>
    <s v="Siina Teder"/>
    <s v="46912164968"/>
    <x v="4"/>
    <n v="741"/>
    <s v="600 .. 800"/>
    <x v="1"/>
  </r>
  <r>
    <s v="Maret Saarna"/>
    <s v="48403229041"/>
    <x v="8"/>
    <n v="741"/>
    <s v="600 .. 800"/>
    <x v="1"/>
  </r>
  <r>
    <s v="Ahti Reintamm"/>
    <s v="35304018622"/>
    <x v="8"/>
    <n v="748"/>
    <s v="600 .. 800"/>
    <x v="0"/>
  </r>
  <r>
    <s v="Argo Raidjõe"/>
    <s v="37308282281"/>
    <x v="3"/>
    <n v="748"/>
    <s v="600 .. 800"/>
    <x v="0"/>
  </r>
  <r>
    <s v="Hannes Siirak"/>
    <s v="37411156144"/>
    <x v="2"/>
    <n v="748"/>
    <s v="600 .. 800"/>
    <x v="0"/>
  </r>
  <r>
    <s v="Marika Tammik"/>
    <s v="48012039208"/>
    <x v="2"/>
    <n v="748"/>
    <s v="600 .. 800"/>
    <x v="1"/>
  </r>
  <r>
    <s v="Riho Jaanus"/>
    <s v="35606145216"/>
    <x v="6"/>
    <n v="754"/>
    <s v="600 .. 800"/>
    <x v="0"/>
  </r>
  <r>
    <s v="Oliver Veskus"/>
    <s v="36112164168"/>
    <x v="2"/>
    <n v="754"/>
    <s v="600 .. 800"/>
    <x v="0"/>
  </r>
  <r>
    <s v="Riho Sauga"/>
    <s v="36905113837"/>
    <x v="7"/>
    <n v="754"/>
    <s v="600 .. 800"/>
    <x v="0"/>
  </r>
  <r>
    <s v="Jako Riisalu"/>
    <s v="37301219871"/>
    <x v="1"/>
    <n v="754"/>
    <s v="600 .. 800"/>
    <x v="0"/>
  </r>
  <r>
    <s v="Mailis Meronen"/>
    <s v="46303287064"/>
    <x v="3"/>
    <n v="754"/>
    <s v="600 .. 800"/>
    <x v="1"/>
  </r>
  <r>
    <s v="Sigrid Parts"/>
    <s v="46909208395"/>
    <x v="1"/>
    <n v="754"/>
    <s v="600 .. 800"/>
    <x v="1"/>
  </r>
  <r>
    <s v="Siina Keerup"/>
    <s v="48304234375"/>
    <x v="3"/>
    <n v="754"/>
    <s v="600 .. 800"/>
    <x v="1"/>
  </r>
  <r>
    <s v="Lembit Elmik"/>
    <s v="35908154046"/>
    <x v="9"/>
    <n v="761"/>
    <s v="600 .. 800"/>
    <x v="0"/>
  </r>
  <r>
    <s v="Gert Valmra"/>
    <s v="36710119488"/>
    <x v="0"/>
    <n v="761"/>
    <s v="600 .. 800"/>
    <x v="0"/>
  </r>
  <r>
    <s v="Lembit Ratassepp"/>
    <s v="38703287443"/>
    <x v="3"/>
    <n v="761"/>
    <s v="600 .. 800"/>
    <x v="0"/>
  </r>
  <r>
    <s v="Marina Jaanus"/>
    <s v="45407104374"/>
    <x v="8"/>
    <n v="761"/>
    <s v="600 .. 800"/>
    <x v="1"/>
  </r>
  <r>
    <s v="Marina Jaanus"/>
    <s v="45407104374"/>
    <x v="2"/>
    <n v="761"/>
    <s v="600 .. 800"/>
    <x v="1"/>
  </r>
  <r>
    <s v="Jako Riisalu"/>
    <s v="37301219871"/>
    <x v="9"/>
    <n v="767"/>
    <s v="600 .. 800"/>
    <x v="0"/>
  </r>
  <r>
    <s v="Andrus Joonas"/>
    <s v="38407041316"/>
    <x v="0"/>
    <n v="767"/>
    <s v="600 .. 800"/>
    <x v="0"/>
  </r>
  <r>
    <s v="Sirje Laasik"/>
    <s v="47310281910"/>
    <x v="6"/>
    <n v="767"/>
    <s v="600 .. 800"/>
    <x v="1"/>
  </r>
  <r>
    <s v="Signe Lasn"/>
    <s v="47802188567"/>
    <x v="4"/>
    <n v="767"/>
    <s v="600 .. 800"/>
    <x v="1"/>
  </r>
  <r>
    <s v="Lembit Elmik"/>
    <s v="35908154046"/>
    <x v="1"/>
    <n v="773"/>
    <s v="600 .. 800"/>
    <x v="0"/>
  </r>
  <r>
    <s v="Kristjan Reinhold"/>
    <s v="36307182219"/>
    <x v="7"/>
    <n v="773"/>
    <s v="600 .. 800"/>
    <x v="0"/>
  </r>
  <r>
    <s v="Rain Kodi"/>
    <s v="36307309479"/>
    <x v="8"/>
    <n v="773"/>
    <s v="600 .. 800"/>
    <x v="0"/>
  </r>
  <r>
    <s v="Janet Parts"/>
    <s v="47407248798"/>
    <x v="1"/>
    <n v="773"/>
    <s v="600 .. 800"/>
    <x v="1"/>
  </r>
  <r>
    <s v="Risto Tedersoo"/>
    <s v="35811206143"/>
    <x v="6"/>
    <n v="780"/>
    <s v="600 .. 800"/>
    <x v="0"/>
  </r>
  <r>
    <s v="Tarvo Kuhi"/>
    <s v="37307119805"/>
    <x v="0"/>
    <n v="780"/>
    <s v="600 .. 800"/>
    <x v="0"/>
  </r>
  <r>
    <s v="Andrus Joonas"/>
    <s v="38407041316"/>
    <x v="7"/>
    <n v="780"/>
    <s v="600 .. 800"/>
    <x v="0"/>
  </r>
  <r>
    <s v="Erkki Laasik"/>
    <s v="38711127468"/>
    <x v="7"/>
    <n v="780"/>
    <s v="600 .. 800"/>
    <x v="0"/>
  </r>
  <r>
    <s v="Elisabeth Mullari"/>
    <s v="47110254862"/>
    <x v="2"/>
    <n v="780"/>
    <s v="600 .. 800"/>
    <x v="1"/>
  </r>
  <r>
    <s v="Sirje Helmja"/>
    <s v="48208242267"/>
    <x v="6"/>
    <n v="780"/>
    <s v="600 .. 800"/>
    <x v="1"/>
  </r>
  <r>
    <s v="Mihhail Aidarov"/>
    <s v="35510213387"/>
    <x v="2"/>
    <n v="786"/>
    <s v="600 .. 800"/>
    <x v="0"/>
  </r>
  <r>
    <s v="Madis Saarniit"/>
    <s v="36101053704"/>
    <x v="0"/>
    <n v="786"/>
    <s v="600 .. 800"/>
    <x v="0"/>
  </r>
  <r>
    <s v="Janet Parts"/>
    <s v="47407248798"/>
    <x v="4"/>
    <n v="786"/>
    <s v="600 .. 800"/>
    <x v="1"/>
  </r>
  <r>
    <s v="Taivo Karo"/>
    <s v="36509243405"/>
    <x v="1"/>
    <n v="793"/>
    <s v="600 .. 800"/>
    <x v="0"/>
  </r>
  <r>
    <s v="Endrik Saarniit"/>
    <s v="36610275160"/>
    <x v="5"/>
    <n v="793"/>
    <s v="600 .. 800"/>
    <x v="0"/>
  </r>
  <r>
    <s v="Tarvo Laidvee"/>
    <s v="36702157537"/>
    <x v="9"/>
    <n v="793"/>
    <s v="600 .. 800"/>
    <x v="0"/>
  </r>
  <r>
    <s v="Marika Mullari"/>
    <s v="45010092247"/>
    <x v="2"/>
    <n v="793"/>
    <s v="600 .. 800"/>
    <x v="1"/>
  </r>
  <r>
    <s v="Uljana Keerup"/>
    <s v="48503119367"/>
    <x v="5"/>
    <n v="793"/>
    <s v="600 .. 800"/>
    <x v="1"/>
  </r>
  <r>
    <s v="Jaanika Saarna"/>
    <s v="48701096121"/>
    <x v="3"/>
    <n v="793"/>
    <s v="600 .. 800"/>
    <x v="1"/>
  </r>
  <r>
    <s v="Egert Kalinin"/>
    <s v="37405219599"/>
    <x v="2"/>
    <n v="799"/>
    <s v="600 .. 800"/>
    <x v="0"/>
  </r>
  <r>
    <s v="Jako Laasik"/>
    <s v="37706132999"/>
    <x v="7"/>
    <n v="799"/>
    <s v="600 .. 800"/>
    <x v="0"/>
  </r>
  <r>
    <s v="Priit Saarna"/>
    <s v="38012305495"/>
    <x v="1"/>
    <n v="799"/>
    <s v="600 .. 800"/>
    <x v="0"/>
  </r>
  <r>
    <s v="Jaan Palu"/>
    <s v="38102284334"/>
    <x v="8"/>
    <n v="799"/>
    <s v="600 .. 800"/>
    <x v="0"/>
  </r>
  <r>
    <s v="Lembit Ratassepp"/>
    <s v="38703287443"/>
    <x v="2"/>
    <n v="799"/>
    <s v="600 .. 800"/>
    <x v="0"/>
  </r>
  <r>
    <s v="Mailis Meronen"/>
    <s v="46303287064"/>
    <x v="0"/>
    <n v="799"/>
    <s v="600 .. 800"/>
    <x v="1"/>
  </r>
  <r>
    <s v="Kati Siirak"/>
    <s v="47006083356"/>
    <x v="9"/>
    <n v="799"/>
    <s v="600 .. 800"/>
    <x v="1"/>
  </r>
  <r>
    <s v="Allan Kukk"/>
    <s v="35008268624"/>
    <x v="7"/>
    <n v="805"/>
    <s v="800 .. 1000"/>
    <x v="0"/>
  </r>
  <r>
    <s v="Marek Västrik"/>
    <s v="35911071530"/>
    <x v="0"/>
    <n v="805"/>
    <s v="800 .. 1000"/>
    <x v="0"/>
  </r>
  <r>
    <s v="Priit Laasik"/>
    <s v="36311242299"/>
    <x v="1"/>
    <n v="805"/>
    <s v="800 .. 1000"/>
    <x v="0"/>
  </r>
  <r>
    <s v="Tarvo Kuhi"/>
    <s v="37307119805"/>
    <x v="7"/>
    <n v="805"/>
    <s v="800 .. 1000"/>
    <x v="0"/>
  </r>
  <r>
    <s v="Siina Teder"/>
    <s v="46912164968"/>
    <x v="7"/>
    <n v="805"/>
    <s v="800 .. 1000"/>
    <x v="1"/>
  </r>
  <r>
    <s v="Eneli Veskus"/>
    <s v="47601098944"/>
    <x v="3"/>
    <n v="805"/>
    <s v="800 .. 1000"/>
    <x v="1"/>
  </r>
  <r>
    <s v="Naima Järvis"/>
    <s v="48001279637"/>
    <x v="1"/>
    <n v="805"/>
    <s v="800 .. 1000"/>
    <x v="1"/>
  </r>
  <r>
    <s v="Endrik Luhakooder"/>
    <s v="36511148636"/>
    <x v="4"/>
    <n v="812"/>
    <s v="800 .. 1000"/>
    <x v="0"/>
  </r>
  <r>
    <s v="Tanel Teeäär"/>
    <s v="36611281411"/>
    <x v="8"/>
    <n v="812"/>
    <s v="800 .. 1000"/>
    <x v="0"/>
  </r>
  <r>
    <s v="Henn Kallakmaa"/>
    <s v="38311225878"/>
    <x v="5"/>
    <n v="812"/>
    <s v="800 .. 1000"/>
    <x v="0"/>
  </r>
  <r>
    <s v="Henn Kallakmaa"/>
    <s v="38311225878"/>
    <x v="2"/>
    <n v="812"/>
    <s v="800 .. 1000"/>
    <x v="0"/>
  </r>
  <r>
    <s v="Tõnu Reintamm"/>
    <s v="38906078683"/>
    <x v="8"/>
    <n v="812"/>
    <s v="800 .. 1000"/>
    <x v="0"/>
  </r>
  <r>
    <s v="Maret Treumann"/>
    <s v="45012173887"/>
    <x v="6"/>
    <n v="812"/>
    <s v="800 .. 1000"/>
    <x v="1"/>
  </r>
  <r>
    <s v="Pirjo Kuhi"/>
    <s v="46303304443"/>
    <x v="3"/>
    <n v="812"/>
    <s v="800 .. 1000"/>
    <x v="1"/>
  </r>
  <r>
    <s v="Kaimo Karu"/>
    <s v="37402106450"/>
    <x v="7"/>
    <n v="818"/>
    <s v="800 .. 1000"/>
    <x v="0"/>
  </r>
  <r>
    <s v="Ahti Sillmann"/>
    <s v="37410107305"/>
    <x v="0"/>
    <n v="818"/>
    <s v="800 .. 1000"/>
    <x v="0"/>
  </r>
  <r>
    <s v="Kati Laasik"/>
    <s v="46703162101"/>
    <x v="0"/>
    <n v="818"/>
    <s v="800 .. 1000"/>
    <x v="1"/>
  </r>
  <r>
    <s v="Sirje Helmja"/>
    <s v="48208242267"/>
    <x v="7"/>
    <n v="818"/>
    <s v="800 .. 1000"/>
    <x v="1"/>
  </r>
  <r>
    <s v="Tarvo Savest"/>
    <s v="35207263531"/>
    <x v="7"/>
    <n v="824"/>
    <s v="800 .. 1000"/>
    <x v="0"/>
  </r>
  <r>
    <s v="Gert Valmra"/>
    <s v="36710119488"/>
    <x v="1"/>
    <n v="824"/>
    <s v="800 .. 1000"/>
    <x v="0"/>
  </r>
  <r>
    <s v="Eneli Süld"/>
    <s v="45202134731"/>
    <x v="1"/>
    <n v="831"/>
    <s v="800 .. 1000"/>
    <x v="1"/>
  </r>
  <r>
    <s v="Riho Jaanus"/>
    <s v="35606145216"/>
    <x v="7"/>
    <n v="837"/>
    <s v="800 .. 1000"/>
    <x v="0"/>
  </r>
  <r>
    <s v="Priit Laasik"/>
    <s v="36311242299"/>
    <x v="7"/>
    <n v="837"/>
    <s v="800 .. 1000"/>
    <x v="0"/>
  </r>
  <r>
    <s v="Marika Mullari"/>
    <s v="45010092247"/>
    <x v="8"/>
    <n v="837"/>
    <s v="800 .. 1000"/>
    <x v="1"/>
  </r>
  <r>
    <s v="Marek Jaansoo"/>
    <s v="35906271683"/>
    <x v="4"/>
    <n v="844"/>
    <s v="800 .. 1000"/>
    <x v="0"/>
  </r>
  <r>
    <s v="Toomas Kikkas"/>
    <s v="36105224261"/>
    <x v="6"/>
    <n v="844"/>
    <s v="800 .. 1000"/>
    <x v="0"/>
  </r>
  <r>
    <s v="Ahti Sillmann"/>
    <s v="37410107305"/>
    <x v="6"/>
    <n v="844"/>
    <s v="800 .. 1000"/>
    <x v="0"/>
  </r>
  <r>
    <s v="Mart Kasemets"/>
    <s v="35711299656"/>
    <x v="0"/>
    <n v="850"/>
    <s v="800 .. 1000"/>
    <x v="0"/>
  </r>
  <r>
    <s v="Endrik Luhakooder"/>
    <s v="36511148636"/>
    <x v="6"/>
    <n v="850"/>
    <s v="800 .. 1000"/>
    <x v="0"/>
  </r>
  <r>
    <s v="Dmitri Laidvee"/>
    <s v="36705283918"/>
    <x v="0"/>
    <n v="850"/>
    <s v="800 .. 1000"/>
    <x v="0"/>
  </r>
  <r>
    <s v="Dmitri Ruuben"/>
    <s v="36801239205"/>
    <x v="2"/>
    <n v="850"/>
    <s v="800 .. 1000"/>
    <x v="0"/>
  </r>
  <r>
    <s v="Ivan Aidarov"/>
    <s v="38607027992"/>
    <x v="6"/>
    <n v="850"/>
    <s v="800 .. 1000"/>
    <x v="0"/>
  </r>
  <r>
    <s v="Tõnu Reintamm"/>
    <s v="38906078683"/>
    <x v="5"/>
    <n v="850"/>
    <s v="800 .. 1000"/>
    <x v="0"/>
  </r>
  <r>
    <s v="Jana Karjust"/>
    <s v="45712073802"/>
    <x v="3"/>
    <n v="850"/>
    <s v="800 .. 1000"/>
    <x v="1"/>
  </r>
  <r>
    <s v="Käthy Liivak"/>
    <s v="46010018107"/>
    <x v="3"/>
    <n v="850"/>
    <s v="800 .. 1000"/>
    <x v="1"/>
  </r>
  <r>
    <s v="Signe Jüriorg"/>
    <s v="46607213470"/>
    <x v="7"/>
    <n v="850"/>
    <s v="800 .. 1000"/>
    <x v="1"/>
  </r>
  <r>
    <s v="Natalja Ots"/>
    <s v="48001217413"/>
    <x v="9"/>
    <n v="850"/>
    <s v="800 .. 1000"/>
    <x v="1"/>
  </r>
  <r>
    <s v="Elisabeth Öpik"/>
    <s v="48812156107"/>
    <x v="1"/>
    <n v="850"/>
    <s v="800 .. 1000"/>
    <x v="1"/>
  </r>
  <r>
    <s v="Tarvo Niit"/>
    <s v="35502057094"/>
    <x v="3"/>
    <n v="856"/>
    <s v="800 .. 1000"/>
    <x v="0"/>
  </r>
  <r>
    <s v="Toomas Hunt"/>
    <s v="35702147076"/>
    <x v="3"/>
    <n v="856"/>
    <s v="800 .. 1000"/>
    <x v="0"/>
  </r>
  <r>
    <s v="Risto Tedersoo"/>
    <s v="35811206143"/>
    <x v="7"/>
    <n v="856"/>
    <s v="800 .. 1000"/>
    <x v="0"/>
  </r>
  <r>
    <s v="Oliver Veskus"/>
    <s v="36112164168"/>
    <x v="5"/>
    <n v="856"/>
    <s v="800 .. 1000"/>
    <x v="0"/>
  </r>
  <r>
    <s v="Kristjan Reinhold"/>
    <s v="36307182219"/>
    <x v="3"/>
    <n v="856"/>
    <s v="800 .. 1000"/>
    <x v="0"/>
  </r>
  <r>
    <s v="Ivan Švarts"/>
    <s v="36512189528"/>
    <x v="1"/>
    <n v="856"/>
    <s v="800 .. 1000"/>
    <x v="0"/>
  </r>
  <r>
    <s v="Tarvo Kuhi"/>
    <s v="37307119805"/>
    <x v="1"/>
    <n v="856"/>
    <s v="800 .. 1000"/>
    <x v="0"/>
  </r>
  <r>
    <s v="Henn Laasik"/>
    <s v="37804236264"/>
    <x v="5"/>
    <n v="856"/>
    <s v="800 .. 1000"/>
    <x v="0"/>
  </r>
  <r>
    <s v="Maret Riisalu"/>
    <s v="46110309899"/>
    <x v="3"/>
    <n v="856"/>
    <s v="800 .. 1000"/>
    <x v="1"/>
  </r>
  <r>
    <s v="Eleri Teder"/>
    <s v="46605122941"/>
    <x v="6"/>
    <n v="856"/>
    <s v="800 .. 1000"/>
    <x v="1"/>
  </r>
  <r>
    <s v="Siina Teder"/>
    <s v="46912164968"/>
    <x v="3"/>
    <n v="856"/>
    <s v="800 .. 1000"/>
    <x v="1"/>
  </r>
  <r>
    <s v="Angelika Teder"/>
    <s v="47711263021"/>
    <x v="3"/>
    <n v="856"/>
    <s v="800 .. 1000"/>
    <x v="1"/>
  </r>
  <r>
    <s v="Aire Västrik"/>
    <s v="48810138333"/>
    <x v="9"/>
    <n v="856"/>
    <s v="800 .. 1000"/>
    <x v="1"/>
  </r>
  <r>
    <s v="Kristjan Martverk"/>
    <s v="35211145496"/>
    <x v="7"/>
    <n v="863"/>
    <s v="800 .. 1000"/>
    <x v="0"/>
  </r>
  <r>
    <s v="Lembit Meronen"/>
    <s v="37109292312"/>
    <x v="8"/>
    <n v="863"/>
    <s v="800 .. 1000"/>
    <x v="0"/>
  </r>
  <r>
    <s v="Maria Roosimägi"/>
    <s v="48703155774"/>
    <x v="3"/>
    <n v="863"/>
    <s v="800 .. 1000"/>
    <x v="1"/>
  </r>
  <r>
    <s v="Tarvo Savest"/>
    <s v="35207263531"/>
    <x v="1"/>
    <n v="869"/>
    <s v="800 .. 1000"/>
    <x v="0"/>
  </r>
  <r>
    <s v="Henn Saar"/>
    <s v="37302071552"/>
    <x v="4"/>
    <n v="869"/>
    <s v="800 .. 1000"/>
    <x v="0"/>
  </r>
  <r>
    <s v="Leo Sillmann"/>
    <s v="38807289942"/>
    <x v="8"/>
    <n v="869"/>
    <s v="800 .. 1000"/>
    <x v="0"/>
  </r>
  <r>
    <s v="Jana Müürsepp"/>
    <s v="48207319910"/>
    <x v="1"/>
    <n v="869"/>
    <s v="800 .. 1000"/>
    <x v="1"/>
  </r>
  <r>
    <s v="Maret Saarna"/>
    <s v="48403229041"/>
    <x v="0"/>
    <n v="869"/>
    <s v="800 .. 1000"/>
    <x v="1"/>
  </r>
  <r>
    <s v="Aire Västrik"/>
    <s v="48810138333"/>
    <x v="8"/>
    <n v="869"/>
    <s v="800 .. 1000"/>
    <x v="1"/>
  </r>
  <r>
    <s v="Tarvo Süld"/>
    <s v="35003023443"/>
    <x v="1"/>
    <n v="876"/>
    <s v="800 .. 1000"/>
    <x v="0"/>
  </r>
  <r>
    <s v="Mihhail Vilipuu"/>
    <s v="36102013879"/>
    <x v="7"/>
    <n v="876"/>
    <s v="800 .. 1000"/>
    <x v="0"/>
  </r>
  <r>
    <s v="Andrus Serg"/>
    <s v="38412221427"/>
    <x v="2"/>
    <n v="876"/>
    <s v="800 .. 1000"/>
    <x v="0"/>
  </r>
  <r>
    <s v="Eleri Parts"/>
    <s v="45601222229"/>
    <x v="6"/>
    <n v="876"/>
    <s v="800 .. 1000"/>
    <x v="1"/>
  </r>
  <r>
    <s v="Egert Randrüüt"/>
    <s v="36710302626"/>
    <x v="2"/>
    <n v="882"/>
    <s v="800 .. 1000"/>
    <x v="0"/>
  </r>
  <r>
    <s v="Allan Raidjõe"/>
    <s v="38103203091"/>
    <x v="8"/>
    <n v="882"/>
    <s v="800 .. 1000"/>
    <x v="0"/>
  </r>
  <r>
    <s v="Andrus Serg"/>
    <s v="38412221427"/>
    <x v="4"/>
    <n v="882"/>
    <s v="800 .. 1000"/>
    <x v="0"/>
  </r>
  <r>
    <s v="Kairi Karjust"/>
    <s v="45102275432"/>
    <x v="6"/>
    <n v="882"/>
    <s v="800 .. 1000"/>
    <x v="1"/>
  </r>
  <r>
    <s v="Olga Järv"/>
    <s v="45807043241"/>
    <x v="6"/>
    <n v="882"/>
    <s v="800 .. 1000"/>
    <x v="1"/>
  </r>
  <r>
    <s v="Sirli Roosimägi"/>
    <s v="47512114088"/>
    <x v="5"/>
    <n v="882"/>
    <s v="800 .. 1000"/>
    <x v="1"/>
  </r>
  <r>
    <s v="Uljana Keerup"/>
    <s v="48503119367"/>
    <x v="2"/>
    <n v="882"/>
    <s v="800 .. 1000"/>
    <x v="1"/>
  </r>
  <r>
    <s v="Jako Laasik"/>
    <s v="37706132999"/>
    <x v="4"/>
    <n v="888"/>
    <s v="800 .. 1000"/>
    <x v="0"/>
  </r>
  <r>
    <s v="Riina Riisalu"/>
    <s v="45809188076"/>
    <x v="3"/>
    <n v="888"/>
    <s v="800 .. 1000"/>
    <x v="1"/>
  </r>
  <r>
    <s v="Natalja Niitsoo"/>
    <s v="46706257905"/>
    <x v="2"/>
    <n v="888"/>
    <s v="800 .. 1000"/>
    <x v="1"/>
  </r>
  <r>
    <s v="Maria Niitsoo"/>
    <s v="48611107929"/>
    <x v="5"/>
    <n v="888"/>
    <s v="800 .. 1000"/>
    <x v="1"/>
  </r>
  <r>
    <s v="Elisabeth Öpik"/>
    <s v="48812156107"/>
    <x v="4"/>
    <n v="888"/>
    <s v="800 .. 1000"/>
    <x v="1"/>
  </r>
  <r>
    <s v="Toomas Hunt"/>
    <s v="35702147076"/>
    <x v="9"/>
    <n v="895"/>
    <s v="800 .. 1000"/>
    <x v="0"/>
  </r>
  <r>
    <s v="Marek Jaansoo"/>
    <s v="35906271683"/>
    <x v="6"/>
    <n v="895"/>
    <s v="800 .. 1000"/>
    <x v="0"/>
  </r>
  <r>
    <s v="Taivo Järv"/>
    <s v="37008136980"/>
    <x v="1"/>
    <n v="895"/>
    <s v="800 .. 1000"/>
    <x v="0"/>
  </r>
  <r>
    <s v="Egert Übi"/>
    <s v="37604237574"/>
    <x v="0"/>
    <n v="895"/>
    <s v="800 .. 1000"/>
    <x v="0"/>
  </r>
  <r>
    <s v="Angelika Teder"/>
    <s v="47711263021"/>
    <x v="8"/>
    <n v="895"/>
    <s v="800 .. 1000"/>
    <x v="1"/>
  </r>
  <r>
    <s v="Maret Kuhi"/>
    <s v="48209142434"/>
    <x v="4"/>
    <n v="895"/>
    <s v="800 .. 1000"/>
    <x v="1"/>
  </r>
  <r>
    <s v="Virve Jaanus"/>
    <s v="48703119935"/>
    <x v="5"/>
    <n v="895"/>
    <s v="800 .. 1000"/>
    <x v="1"/>
  </r>
  <r>
    <s v="Taivo Kaasik"/>
    <s v="37211232415"/>
    <x v="2"/>
    <n v="901"/>
    <s v="800 .. 1000"/>
    <x v="0"/>
  </r>
  <r>
    <s v="Egert Übi"/>
    <s v="37604237574"/>
    <x v="1"/>
    <n v="901"/>
    <s v="800 .. 1000"/>
    <x v="0"/>
  </r>
  <r>
    <s v="Jaan Palu"/>
    <s v="38102284334"/>
    <x v="2"/>
    <n v="901"/>
    <s v="800 .. 1000"/>
    <x v="0"/>
  </r>
  <r>
    <s v="Kairi Švarts"/>
    <s v="48210063825"/>
    <x v="6"/>
    <n v="901"/>
    <s v="800 .. 1000"/>
    <x v="1"/>
  </r>
  <r>
    <s v="Eleri Teder"/>
    <s v="46605122941"/>
    <x v="2"/>
    <n v="908"/>
    <s v="800 .. 1000"/>
    <x v="1"/>
  </r>
  <r>
    <s v="Siina Keerup"/>
    <s v="48304234375"/>
    <x v="1"/>
    <n v="908"/>
    <s v="800 .. 1000"/>
    <x v="1"/>
  </r>
  <r>
    <s v="Angelika Teder"/>
    <s v="47711263021"/>
    <x v="1"/>
    <n v="914"/>
    <s v="800 .. 1000"/>
    <x v="1"/>
  </r>
  <r>
    <s v="Jaanika Saarna"/>
    <s v="48701096121"/>
    <x v="6"/>
    <n v="914"/>
    <s v="800 .. 1000"/>
    <x v="1"/>
  </r>
  <r>
    <s v="Angelika Tammik"/>
    <s v="48903016798"/>
    <x v="4"/>
    <n v="914"/>
    <s v="800 .. 1000"/>
    <x v="1"/>
  </r>
  <r>
    <s v="Tanel Teeäär"/>
    <s v="36611281411"/>
    <x v="9"/>
    <n v="920"/>
    <s v="800 .. 1000"/>
    <x v="0"/>
  </r>
  <r>
    <s v="Georg Järve"/>
    <s v="37710171371"/>
    <x v="0"/>
    <n v="920"/>
    <s v="800 .. 1000"/>
    <x v="0"/>
  </r>
  <r>
    <s v="Pirjo Kuhi"/>
    <s v="46303304443"/>
    <x v="1"/>
    <n v="920"/>
    <s v="800 .. 1000"/>
    <x v="1"/>
  </r>
  <r>
    <s v="Erge Kuhi"/>
    <s v="46502185708"/>
    <x v="0"/>
    <n v="920"/>
    <s v="800 .. 1000"/>
    <x v="1"/>
  </r>
  <r>
    <s v="Janet Parts"/>
    <s v="47407248798"/>
    <x v="7"/>
    <n v="920"/>
    <s v="800 .. 1000"/>
    <x v="1"/>
  </r>
  <r>
    <s v="Aivar Kasemaa"/>
    <s v="35609131235"/>
    <x v="0"/>
    <n v="927"/>
    <s v="800 .. 1000"/>
    <x v="0"/>
  </r>
  <r>
    <s v="Lembit Elmik"/>
    <s v="35908154046"/>
    <x v="2"/>
    <n v="927"/>
    <s v="800 .. 1000"/>
    <x v="0"/>
  </r>
  <r>
    <s v="Elisabeth Västrik"/>
    <s v="45208179126"/>
    <x v="5"/>
    <n v="927"/>
    <s v="800 .. 1000"/>
    <x v="1"/>
  </r>
  <r>
    <s v="Natalja Ots"/>
    <s v="48001217413"/>
    <x v="0"/>
    <n v="927"/>
    <s v="800 .. 1000"/>
    <x v="1"/>
  </r>
  <r>
    <s v="Maret Kuhi"/>
    <s v="48209142434"/>
    <x v="5"/>
    <n v="927"/>
    <s v="800 .. 1000"/>
    <x v="1"/>
  </r>
  <r>
    <s v="Aivar Müürsepp"/>
    <s v="35310197312"/>
    <x v="1"/>
    <n v="933"/>
    <s v="800 .. 1000"/>
    <x v="0"/>
  </r>
  <r>
    <s v="Hannes Siirak"/>
    <s v="37411156144"/>
    <x v="3"/>
    <n v="933"/>
    <s v="800 .. 1000"/>
    <x v="0"/>
  </r>
  <r>
    <s v="Oliver Tammik"/>
    <s v="37912011363"/>
    <x v="9"/>
    <n v="933"/>
    <s v="800 .. 1000"/>
    <x v="0"/>
  </r>
  <r>
    <s v="Ahti Vaask"/>
    <s v="38604243865"/>
    <x v="3"/>
    <n v="933"/>
    <s v="800 .. 1000"/>
    <x v="0"/>
  </r>
  <r>
    <s v="Kairi Karjust"/>
    <s v="45102275432"/>
    <x v="9"/>
    <n v="933"/>
    <s v="800 .. 1000"/>
    <x v="1"/>
  </r>
  <r>
    <s v="Kaie Vaask"/>
    <s v="47501101788"/>
    <x v="1"/>
    <n v="933"/>
    <s v="800 .. 1000"/>
    <x v="1"/>
  </r>
  <r>
    <s v="Elisabeth Siirak"/>
    <s v="48208075933"/>
    <x v="4"/>
    <n v="933"/>
    <s v="800 .. 1000"/>
    <x v="1"/>
  </r>
  <r>
    <s v="Madis Saarniit"/>
    <s v="36101053704"/>
    <x v="3"/>
    <n v="940"/>
    <s v="800 .. 1000"/>
    <x v="0"/>
  </r>
  <r>
    <s v="Oliver Veskus"/>
    <s v="36112164168"/>
    <x v="6"/>
    <n v="940"/>
    <s v="800 .. 1000"/>
    <x v="0"/>
  </r>
  <r>
    <s v="Oliver Tammik"/>
    <s v="37912011363"/>
    <x v="8"/>
    <n v="940"/>
    <s v="800 .. 1000"/>
    <x v="0"/>
  </r>
  <r>
    <s v="Jaagup Valmra"/>
    <s v="38107244691"/>
    <x v="9"/>
    <n v="940"/>
    <s v="800 .. 1000"/>
    <x v="0"/>
  </r>
  <r>
    <s v="Jüri Sillmann"/>
    <s v="38411241089"/>
    <x v="3"/>
    <n v="940"/>
    <s v="800 .. 1000"/>
    <x v="0"/>
  </r>
  <r>
    <s v="Mailis Meronen"/>
    <s v="46303287064"/>
    <x v="9"/>
    <n v="940"/>
    <s v="800 .. 1000"/>
    <x v="1"/>
  </r>
  <r>
    <s v="Angelika Kukk"/>
    <s v="46510169338"/>
    <x v="3"/>
    <n v="940"/>
    <s v="800 .. 1000"/>
    <x v="1"/>
  </r>
  <r>
    <s v="Sirje Helmja"/>
    <s v="48208242267"/>
    <x v="1"/>
    <n v="940"/>
    <s v="800 .. 1000"/>
    <x v="1"/>
  </r>
  <r>
    <s v="Angelika Tammik"/>
    <s v="48903016798"/>
    <x v="7"/>
    <n v="940"/>
    <s v="800 .. 1000"/>
    <x v="1"/>
  </r>
  <r>
    <s v="Risto Tedersoo"/>
    <s v="35811206143"/>
    <x v="0"/>
    <n v="946"/>
    <s v="800 .. 1000"/>
    <x v="0"/>
  </r>
  <r>
    <s v="Hannes Ratassepp"/>
    <s v="36103067928"/>
    <x v="3"/>
    <n v="946"/>
    <s v="800 .. 1000"/>
    <x v="0"/>
  </r>
  <r>
    <s v="Tarvo Kuhi"/>
    <s v="37307119805"/>
    <x v="3"/>
    <n v="946"/>
    <s v="800 .. 1000"/>
    <x v="0"/>
  </r>
  <r>
    <s v="Jaagup Jüriorg"/>
    <s v="37608086096"/>
    <x v="2"/>
    <n v="946"/>
    <s v="800 .. 1000"/>
    <x v="0"/>
  </r>
  <r>
    <s v="Ahti Vaask"/>
    <s v="38604243865"/>
    <x v="7"/>
    <n v="946"/>
    <s v="800 .. 1000"/>
    <x v="0"/>
  </r>
  <r>
    <s v="Natalja Niitsoo"/>
    <s v="46706257905"/>
    <x v="3"/>
    <n v="946"/>
    <s v="800 .. 1000"/>
    <x v="1"/>
  </r>
  <r>
    <s v="Kaie Keerup"/>
    <s v="47908063435"/>
    <x v="5"/>
    <n v="946"/>
    <s v="800 .. 1000"/>
    <x v="1"/>
  </r>
  <r>
    <s v="Külli Kasemaa"/>
    <s v="47912295542"/>
    <x v="9"/>
    <n v="946"/>
    <s v="800 .. 1000"/>
    <x v="1"/>
  </r>
  <r>
    <s v="Aini Karo"/>
    <s v="48909284695"/>
    <x v="2"/>
    <n v="946"/>
    <s v="800 .. 1000"/>
    <x v="1"/>
  </r>
  <r>
    <s v="Aivar Müürsepp"/>
    <s v="35310197312"/>
    <x v="2"/>
    <n v="952"/>
    <s v="800 .. 1000"/>
    <x v="0"/>
  </r>
  <r>
    <s v="Tarvo Laidvee"/>
    <s v="36702157537"/>
    <x v="2"/>
    <n v="952"/>
    <s v="800 .. 1000"/>
    <x v="0"/>
  </r>
  <r>
    <s v="Riho Sauga"/>
    <s v="36905113837"/>
    <x v="8"/>
    <n v="952"/>
    <s v="800 .. 1000"/>
    <x v="0"/>
  </r>
  <r>
    <s v="Henn Saar"/>
    <s v="38306235325"/>
    <x v="1"/>
    <n v="952"/>
    <s v="800 .. 1000"/>
    <x v="0"/>
  </r>
  <r>
    <s v="Käthy Liivak"/>
    <s v="46010018107"/>
    <x v="7"/>
    <n v="952"/>
    <s v="800 .. 1000"/>
    <x v="1"/>
  </r>
  <r>
    <s v="Külli Kasemaa"/>
    <s v="47912295542"/>
    <x v="2"/>
    <n v="952"/>
    <s v="800 .. 1000"/>
    <x v="1"/>
  </r>
  <r>
    <s v="Aire Kalinin"/>
    <s v="48509068675"/>
    <x v="2"/>
    <n v="952"/>
    <s v="800 .. 1000"/>
    <x v="1"/>
  </r>
  <r>
    <s v="Tarvo Süld"/>
    <s v="35003023443"/>
    <x v="4"/>
    <n v="959"/>
    <s v="800 .. 1000"/>
    <x v="0"/>
  </r>
  <r>
    <s v="Allan Raidjõe"/>
    <s v="38103203091"/>
    <x v="6"/>
    <n v="959"/>
    <s v="800 .. 1000"/>
    <x v="0"/>
  </r>
  <r>
    <s v="Jaagup Valmra"/>
    <s v="38107244691"/>
    <x v="2"/>
    <n v="959"/>
    <s v="800 .. 1000"/>
    <x v="0"/>
  </r>
  <r>
    <s v="Jana Karjust"/>
    <s v="45712073802"/>
    <x v="2"/>
    <n v="959"/>
    <s v="800 .. 1000"/>
    <x v="1"/>
  </r>
  <r>
    <s v="Tarvo Savest"/>
    <s v="35207263531"/>
    <x v="0"/>
    <n v="965"/>
    <s v="800 .. 1000"/>
    <x v="0"/>
  </r>
  <r>
    <s v="Tarvo Kuhi"/>
    <s v="37307119805"/>
    <x v="5"/>
    <n v="965"/>
    <s v="800 .. 1000"/>
    <x v="0"/>
  </r>
  <r>
    <s v="Angelika Tammik"/>
    <s v="48903016798"/>
    <x v="1"/>
    <n v="965"/>
    <s v="800 .. 1000"/>
    <x v="1"/>
  </r>
  <r>
    <s v="Ivan Švarts"/>
    <s v="36512189528"/>
    <x v="3"/>
    <n v="971"/>
    <s v="800 .. 1000"/>
    <x v="0"/>
  </r>
  <r>
    <s v="Riho Sauga"/>
    <s v="36905113837"/>
    <x v="5"/>
    <n v="971"/>
    <s v="800 .. 1000"/>
    <x v="0"/>
  </r>
  <r>
    <s v="Henn Saar"/>
    <s v="37302071552"/>
    <x v="5"/>
    <n v="971"/>
    <s v="800 .. 1000"/>
    <x v="0"/>
  </r>
  <r>
    <s v="Kaimo Karu"/>
    <s v="37402106450"/>
    <x v="0"/>
    <n v="971"/>
    <s v="800 .. 1000"/>
    <x v="0"/>
  </r>
  <r>
    <s v="Riina Riisalu"/>
    <s v="45809188076"/>
    <x v="5"/>
    <n v="971"/>
    <s v="800 .. 1000"/>
    <x v="1"/>
  </r>
  <r>
    <s v="Aini Vaask"/>
    <s v="46706193822"/>
    <x v="1"/>
    <n v="971"/>
    <s v="800 .. 1000"/>
    <x v="1"/>
  </r>
  <r>
    <s v="Kati Siirak"/>
    <s v="47006083356"/>
    <x v="4"/>
    <n v="971"/>
    <s v="800 .. 1000"/>
    <x v="1"/>
  </r>
  <r>
    <s v="Marika Tammik"/>
    <s v="48012039208"/>
    <x v="9"/>
    <n v="971"/>
    <s v="800 .. 1000"/>
    <x v="1"/>
  </r>
  <r>
    <s v="Mart Kasemets"/>
    <s v="35711299656"/>
    <x v="5"/>
    <n v="978"/>
    <s v="800 .. 1000"/>
    <x v="0"/>
  </r>
  <r>
    <s v="Mart Kasemets"/>
    <s v="35711299656"/>
    <x v="6"/>
    <n v="978"/>
    <s v="800 .. 1000"/>
    <x v="0"/>
  </r>
  <r>
    <s v="Riina Riisalu"/>
    <s v="45809188076"/>
    <x v="1"/>
    <n v="978"/>
    <s v="800 .. 1000"/>
    <x v="1"/>
  </r>
  <r>
    <s v="Maret Riisalu"/>
    <s v="46110309899"/>
    <x v="7"/>
    <n v="978"/>
    <s v="800 .. 1000"/>
    <x v="1"/>
  </r>
  <r>
    <s v="Jana Švarts"/>
    <s v="46312111022"/>
    <x v="9"/>
    <n v="978"/>
    <s v="800 .. 1000"/>
    <x v="1"/>
  </r>
  <r>
    <s v="Eneli Veskus"/>
    <s v="47601098944"/>
    <x v="2"/>
    <n v="978"/>
    <s v="800 .. 1000"/>
    <x v="1"/>
  </r>
  <r>
    <s v="Maret Saarna"/>
    <s v="48403229041"/>
    <x v="4"/>
    <n v="978"/>
    <s v="800 .. 1000"/>
    <x v="1"/>
  </r>
  <r>
    <s v="Urmas Luhakooder"/>
    <s v="35104082120"/>
    <x v="5"/>
    <n v="984"/>
    <s v="800 .. 1000"/>
    <x v="0"/>
  </r>
  <r>
    <s v="Marek Öpik"/>
    <s v="35108084382"/>
    <x v="6"/>
    <n v="984"/>
    <s v="800 .. 1000"/>
    <x v="0"/>
  </r>
  <r>
    <s v="Toomas Kikkas"/>
    <s v="36105224261"/>
    <x v="5"/>
    <n v="984"/>
    <s v="800 .. 1000"/>
    <x v="0"/>
  </r>
  <r>
    <s v="Endrik Luhakooder"/>
    <s v="36511148636"/>
    <x v="0"/>
    <n v="984"/>
    <s v="800 .. 1000"/>
    <x v="0"/>
  </r>
  <r>
    <s v="Riina Riisalu"/>
    <s v="45809188076"/>
    <x v="2"/>
    <n v="984"/>
    <s v="800 .. 1000"/>
    <x v="1"/>
  </r>
  <r>
    <s v="Kairi Švarts"/>
    <s v="48210063825"/>
    <x v="5"/>
    <n v="984"/>
    <s v="800 .. 1000"/>
    <x v="1"/>
  </r>
  <r>
    <s v="Uljana Keerup"/>
    <s v="48503119367"/>
    <x v="3"/>
    <n v="984"/>
    <s v="800 .. 1000"/>
    <x v="1"/>
  </r>
  <r>
    <s v="Mart Kallakmaa"/>
    <s v="36606054411"/>
    <x v="0"/>
    <n v="991"/>
    <s v="800 .. 1000"/>
    <x v="0"/>
  </r>
  <r>
    <s v="Allan Raidjõe"/>
    <s v="38103203091"/>
    <x v="3"/>
    <n v="991"/>
    <s v="800 .. 1000"/>
    <x v="0"/>
  </r>
  <r>
    <s v="Andrus Reinsalu"/>
    <s v="38503122175"/>
    <x v="6"/>
    <n v="991"/>
    <s v="800 .. 1000"/>
    <x v="0"/>
  </r>
  <r>
    <s v="Maret Riisalu"/>
    <s v="46110309899"/>
    <x v="8"/>
    <n v="991"/>
    <s v="800 .. 1000"/>
    <x v="1"/>
  </r>
  <r>
    <s v="Signe Jüriorg"/>
    <s v="46607213470"/>
    <x v="1"/>
    <n v="991"/>
    <s v="800 .. 1000"/>
    <x v="1"/>
  </r>
  <r>
    <s v="Annemai Sillmann"/>
    <s v="48107237671"/>
    <x v="7"/>
    <n v="991"/>
    <s v="800 .. 1000"/>
    <x v="1"/>
  </r>
  <r>
    <s v="Eleri Kasemets"/>
    <s v="48302287704"/>
    <x v="4"/>
    <n v="991"/>
    <s v="800 .. 1000"/>
    <x v="1"/>
  </r>
  <r>
    <s v="Virve Jaanus"/>
    <s v="48703119935"/>
    <x v="7"/>
    <n v="991"/>
    <s v="800 .. 1000"/>
    <x v="1"/>
  </r>
  <r>
    <s v="Oliver Veskus"/>
    <s v="36112164168"/>
    <x v="1"/>
    <n v="997"/>
    <s v="800 .. 1000"/>
    <x v="0"/>
  </r>
  <r>
    <s v="Ahti Sillmann"/>
    <s v="37410107305"/>
    <x v="3"/>
    <n v="997"/>
    <s v="800 .. 1000"/>
    <x v="0"/>
  </r>
  <r>
    <s v="Sirje Laasik"/>
    <s v="47310281910"/>
    <x v="9"/>
    <n v="997"/>
    <s v="800 .. 1000"/>
    <x v="1"/>
  </r>
  <r>
    <s v="Anna Rammul"/>
    <s v="48010033286"/>
    <x v="3"/>
    <n v="997"/>
    <s v="800 .. 1000"/>
    <x v="1"/>
  </r>
  <r>
    <s v="Kristjan Reinhold"/>
    <s v="36307182219"/>
    <x v="4"/>
    <n v="1003"/>
    <s v="1000 .. 1500"/>
    <x v="0"/>
  </r>
  <r>
    <s v="Egert Randrüüt"/>
    <s v="36710302626"/>
    <x v="3"/>
    <n v="1003"/>
    <s v="1000 .. 1500"/>
    <x v="0"/>
  </r>
  <r>
    <s v="Henn Saar"/>
    <s v="38306235325"/>
    <x v="0"/>
    <n v="1003"/>
    <s v="1000 .. 1500"/>
    <x v="0"/>
  </r>
  <r>
    <s v="Aleksandr Vrager"/>
    <s v="38403055138"/>
    <x v="8"/>
    <n v="1003"/>
    <s v="1000 .. 1500"/>
    <x v="0"/>
  </r>
  <r>
    <s v="Uljana Salonen"/>
    <s v="46508092325"/>
    <x v="1"/>
    <n v="1003"/>
    <s v="1000 .. 1500"/>
    <x v="1"/>
  </r>
  <r>
    <s v="Siina Keerup"/>
    <s v="48304234375"/>
    <x v="6"/>
    <n v="1003"/>
    <s v="1000 .. 1500"/>
    <x v="1"/>
  </r>
  <r>
    <s v="Uljana Keerup"/>
    <s v="48503119367"/>
    <x v="1"/>
    <n v="1003"/>
    <s v="1000 .. 1500"/>
    <x v="1"/>
  </r>
  <r>
    <s v="Mihhail Aidarov"/>
    <s v="35510213387"/>
    <x v="9"/>
    <n v="1010"/>
    <s v="1000 .. 1500"/>
    <x v="0"/>
  </r>
  <r>
    <s v="Martin Keerup"/>
    <s v="35704074985"/>
    <x v="2"/>
    <n v="1010"/>
    <s v="1000 .. 1500"/>
    <x v="0"/>
  </r>
  <r>
    <s v="Taivo Järv"/>
    <s v="37008136980"/>
    <x v="5"/>
    <n v="1010"/>
    <s v="1000 .. 1500"/>
    <x v="0"/>
  </r>
  <r>
    <s v="Risto Tedersoo"/>
    <s v="35811206143"/>
    <x v="8"/>
    <n v="1016"/>
    <s v="1000 .. 1500"/>
    <x v="0"/>
  </r>
  <r>
    <s v="Riina Karo"/>
    <s v="45508011220"/>
    <x v="2"/>
    <n v="1016"/>
    <s v="1000 .. 1500"/>
    <x v="1"/>
  </r>
  <r>
    <s v="Käthy Liiv"/>
    <s v="47501257723"/>
    <x v="0"/>
    <n v="1016"/>
    <s v="1000 .. 1500"/>
    <x v="1"/>
  </r>
  <r>
    <s v="Tiina Vaarmann"/>
    <s v="48005161116"/>
    <x v="2"/>
    <n v="1016"/>
    <s v="1000 .. 1500"/>
    <x v="1"/>
  </r>
  <r>
    <s v="Mart Kallakmaa"/>
    <s v="36606054411"/>
    <x v="1"/>
    <n v="1023"/>
    <s v="1000 .. 1500"/>
    <x v="0"/>
  </r>
  <r>
    <s v="Lembit Meronen"/>
    <s v="37109292312"/>
    <x v="6"/>
    <n v="1023"/>
    <s v="1000 .. 1500"/>
    <x v="0"/>
  </r>
  <r>
    <s v="Pirjo Kuhi"/>
    <s v="46303304443"/>
    <x v="8"/>
    <n v="1023"/>
    <s v="1000 .. 1500"/>
    <x v="1"/>
  </r>
  <r>
    <s v="Kaimo Tammik"/>
    <s v="37501256995"/>
    <x v="7"/>
    <n v="1029"/>
    <s v="1000 .. 1500"/>
    <x v="0"/>
  </r>
  <r>
    <s v="Marek Tammik"/>
    <s v="38911226764"/>
    <x v="4"/>
    <n v="1029"/>
    <s v="1000 .. 1500"/>
    <x v="0"/>
  </r>
  <r>
    <s v="Käthy Liivak"/>
    <s v="46010018107"/>
    <x v="0"/>
    <n v="1029"/>
    <s v="1000 .. 1500"/>
    <x v="1"/>
  </r>
  <r>
    <s v="Angelika Kukk"/>
    <s v="46510169338"/>
    <x v="4"/>
    <n v="1029"/>
    <s v="1000 .. 1500"/>
    <x v="1"/>
  </r>
  <r>
    <s v="Signe Räämet"/>
    <s v="47306223892"/>
    <x v="8"/>
    <n v="1029"/>
    <s v="1000 .. 1500"/>
    <x v="1"/>
  </r>
  <r>
    <s v="Kaie Vaask"/>
    <s v="47501101788"/>
    <x v="4"/>
    <n v="1029"/>
    <s v="1000 .. 1500"/>
    <x v="1"/>
  </r>
  <r>
    <s v="Eneli Veskus"/>
    <s v="47601098944"/>
    <x v="8"/>
    <n v="1029"/>
    <s v="1000 .. 1500"/>
    <x v="1"/>
  </r>
  <r>
    <s v="Annemai Sillmann"/>
    <s v="48107237671"/>
    <x v="6"/>
    <n v="1029"/>
    <s v="1000 .. 1500"/>
    <x v="1"/>
  </r>
  <r>
    <s v="Aivar Müürsepp"/>
    <s v="35310197312"/>
    <x v="5"/>
    <n v="1035"/>
    <s v="1000 .. 1500"/>
    <x v="0"/>
  </r>
  <r>
    <s v="Egert Randrüüt"/>
    <s v="36710302626"/>
    <x v="6"/>
    <n v="1035"/>
    <s v="1000 .. 1500"/>
    <x v="0"/>
  </r>
  <r>
    <s v="Sigrid Sonk"/>
    <s v="45508115690"/>
    <x v="1"/>
    <n v="1035"/>
    <s v="1000 .. 1500"/>
    <x v="1"/>
  </r>
  <r>
    <s v="Riina Kivima"/>
    <s v="45809099665"/>
    <x v="0"/>
    <n v="1035"/>
    <s v="1000 .. 1500"/>
    <x v="1"/>
  </r>
  <r>
    <s v="Taivo Järv"/>
    <s v="37008136980"/>
    <x v="8"/>
    <n v="1042"/>
    <s v="1000 .. 1500"/>
    <x v="0"/>
  </r>
  <r>
    <s v="Tarvo Kuhi"/>
    <s v="37307119805"/>
    <x v="2"/>
    <n v="1042"/>
    <s v="1000 .. 1500"/>
    <x v="0"/>
  </r>
  <r>
    <s v="Marek Västrik"/>
    <s v="35911071530"/>
    <x v="9"/>
    <n v="1048"/>
    <s v="1000 .. 1500"/>
    <x v="0"/>
  </r>
  <r>
    <s v="Aivar Kasemaa"/>
    <s v="37209046137"/>
    <x v="0"/>
    <n v="1048"/>
    <s v="1000 .. 1500"/>
    <x v="0"/>
  </r>
  <r>
    <s v="Aivar Kasemaa"/>
    <s v="37209046137"/>
    <x v="8"/>
    <n v="1048"/>
    <s v="1000 .. 1500"/>
    <x v="0"/>
  </r>
  <r>
    <s v="Jako Laasik"/>
    <s v="37706132999"/>
    <x v="6"/>
    <n v="1048"/>
    <s v="1000 .. 1500"/>
    <x v="0"/>
  </r>
  <r>
    <s v="Marika Mullari"/>
    <s v="45010092247"/>
    <x v="1"/>
    <n v="1048"/>
    <s v="1000 .. 1500"/>
    <x v="1"/>
  </r>
  <r>
    <s v="Lea Übi"/>
    <s v="47404123916"/>
    <x v="0"/>
    <n v="1048"/>
    <s v="1000 .. 1500"/>
    <x v="1"/>
  </r>
  <r>
    <s v="Martin Keerup"/>
    <s v="35704074985"/>
    <x v="6"/>
    <n v="1055"/>
    <s v="1000 .. 1500"/>
    <x v="0"/>
  </r>
  <r>
    <s v="Marek Västrik"/>
    <s v="35911071530"/>
    <x v="6"/>
    <n v="1055"/>
    <s v="1000 .. 1500"/>
    <x v="0"/>
  </r>
  <r>
    <s v="Hannes Ratassepp"/>
    <s v="36103067928"/>
    <x v="5"/>
    <n v="1055"/>
    <s v="1000 .. 1500"/>
    <x v="0"/>
  </r>
  <r>
    <s v="Kaimo Siirak"/>
    <s v="36106014038"/>
    <x v="2"/>
    <n v="1055"/>
    <s v="1000 .. 1500"/>
    <x v="0"/>
  </r>
  <r>
    <s v="Riho Sauga"/>
    <s v="36905113837"/>
    <x v="9"/>
    <n v="1055"/>
    <s v="1000 .. 1500"/>
    <x v="0"/>
  </r>
  <r>
    <s v="Henn Laasik"/>
    <s v="37804236264"/>
    <x v="1"/>
    <n v="1055"/>
    <s v="1000 .. 1500"/>
    <x v="0"/>
  </r>
  <r>
    <s v="Allan Raidjõe"/>
    <s v="38103203091"/>
    <x v="9"/>
    <n v="1055"/>
    <s v="1000 .. 1500"/>
    <x v="0"/>
  </r>
  <r>
    <s v="Andrus Serg"/>
    <s v="38412221427"/>
    <x v="5"/>
    <n v="1055"/>
    <s v="1000 .. 1500"/>
    <x v="0"/>
  </r>
  <r>
    <s v="Andrus Reinsalu"/>
    <s v="38503122175"/>
    <x v="1"/>
    <n v="1055"/>
    <s v="1000 .. 1500"/>
    <x v="0"/>
  </r>
  <r>
    <s v="Marika Tammik"/>
    <s v="48012039208"/>
    <x v="3"/>
    <n v="1055"/>
    <s v="1000 .. 1500"/>
    <x v="1"/>
  </r>
  <r>
    <s v="Mart Kallakmaa"/>
    <s v="36606054411"/>
    <x v="3"/>
    <n v="1061"/>
    <s v="1000 .. 1500"/>
    <x v="0"/>
  </r>
  <r>
    <s v="Taivo Järv"/>
    <s v="37008136980"/>
    <x v="9"/>
    <n v="1061"/>
    <s v="1000 .. 1500"/>
    <x v="0"/>
  </r>
  <r>
    <s v="Aini Vaask"/>
    <s v="46706193822"/>
    <x v="8"/>
    <n v="1061"/>
    <s v="1000 .. 1500"/>
    <x v="1"/>
  </r>
  <r>
    <s v="Hannes Ratassepp"/>
    <s v="36103067928"/>
    <x v="7"/>
    <n v="1067"/>
    <s v="1000 .. 1500"/>
    <x v="0"/>
  </r>
  <r>
    <s v="Dmitri Laidvee"/>
    <s v="36705283918"/>
    <x v="4"/>
    <n v="1067"/>
    <s v="1000 .. 1500"/>
    <x v="0"/>
  </r>
  <r>
    <s v="Kaspar Tosso"/>
    <s v="37205158155"/>
    <x v="0"/>
    <n v="1067"/>
    <s v="1000 .. 1500"/>
    <x v="0"/>
  </r>
  <r>
    <s v="Jako Laasik"/>
    <s v="37706132999"/>
    <x v="3"/>
    <n v="1067"/>
    <s v="1000 .. 1500"/>
    <x v="0"/>
  </r>
  <r>
    <s v="Tõnu Reintamm"/>
    <s v="38906078683"/>
    <x v="0"/>
    <n v="1067"/>
    <s v="1000 .. 1500"/>
    <x v="0"/>
  </r>
  <r>
    <s v="Kati Vaarmann"/>
    <s v="45305279263"/>
    <x v="9"/>
    <n v="1067"/>
    <s v="1000 .. 1500"/>
    <x v="1"/>
  </r>
  <r>
    <s v="Riina Riisalu"/>
    <s v="45809188076"/>
    <x v="4"/>
    <n v="1067"/>
    <s v="1000 .. 1500"/>
    <x v="1"/>
  </r>
  <r>
    <s v="Kristjan Reinhold"/>
    <s v="36307182219"/>
    <x v="8"/>
    <n v="1074"/>
    <s v="1000 .. 1500"/>
    <x v="0"/>
  </r>
  <r>
    <s v="Uljana Salonen"/>
    <s v="46508092325"/>
    <x v="7"/>
    <n v="1074"/>
    <s v="1000 .. 1500"/>
    <x v="1"/>
  </r>
  <r>
    <s v="Sigrid Parts"/>
    <s v="46909208395"/>
    <x v="9"/>
    <n v="1074"/>
    <s v="1000 .. 1500"/>
    <x v="1"/>
  </r>
  <r>
    <s v="Kati Siirak"/>
    <s v="47006083356"/>
    <x v="2"/>
    <n v="1074"/>
    <s v="1000 .. 1500"/>
    <x v="1"/>
  </r>
  <r>
    <s v="Marika Tammik"/>
    <s v="48012039208"/>
    <x v="0"/>
    <n v="1074"/>
    <s v="1000 .. 1500"/>
    <x v="1"/>
  </r>
  <r>
    <s v="Natalja Niitsoo"/>
    <s v="46706257905"/>
    <x v="9"/>
    <n v="1080"/>
    <s v="1000 .. 1500"/>
    <x v="1"/>
  </r>
  <r>
    <s v="Riina Savest"/>
    <s v="47701117207"/>
    <x v="8"/>
    <n v="1080"/>
    <s v="1000 .. 1500"/>
    <x v="1"/>
  </r>
  <r>
    <s v="Külli Kasemaa"/>
    <s v="47912295542"/>
    <x v="7"/>
    <n v="1080"/>
    <s v="1000 .. 1500"/>
    <x v="1"/>
  </r>
  <r>
    <s v="Maret Kuhi"/>
    <s v="48209142434"/>
    <x v="6"/>
    <n v="1080"/>
    <s v="1000 .. 1500"/>
    <x v="1"/>
  </r>
  <r>
    <s v="Elisabeth Öpik"/>
    <s v="48812156107"/>
    <x v="6"/>
    <n v="1080"/>
    <s v="1000 .. 1500"/>
    <x v="1"/>
  </r>
  <r>
    <s v="Lembit Ratassepp"/>
    <s v="38703287443"/>
    <x v="8"/>
    <n v="1086"/>
    <s v="1000 .. 1500"/>
    <x v="0"/>
  </r>
  <r>
    <s v="Annemai Sillmann"/>
    <s v="48107237671"/>
    <x v="2"/>
    <n v="1086"/>
    <s v="1000 .. 1500"/>
    <x v="1"/>
  </r>
  <r>
    <s v="Uljana Keerup"/>
    <s v="48503119367"/>
    <x v="4"/>
    <n v="1086"/>
    <s v="1000 .. 1500"/>
    <x v="1"/>
  </r>
  <r>
    <s v="Urmas Luhakooder"/>
    <s v="35104082120"/>
    <x v="9"/>
    <n v="1093"/>
    <s v="1000 .. 1500"/>
    <x v="0"/>
  </r>
  <r>
    <s v="Hannes Ratassepp"/>
    <s v="36103067928"/>
    <x v="4"/>
    <n v="1093"/>
    <s v="1000 .. 1500"/>
    <x v="0"/>
  </r>
  <r>
    <s v="Rain Kodi"/>
    <s v="36307309479"/>
    <x v="7"/>
    <n v="1093"/>
    <s v="1000 .. 1500"/>
    <x v="0"/>
  </r>
  <r>
    <s v="Tanel Teeäär"/>
    <s v="36611281411"/>
    <x v="5"/>
    <n v="1093"/>
    <s v="1000 .. 1500"/>
    <x v="0"/>
  </r>
  <r>
    <s v="Angelika Tammik"/>
    <s v="48903016798"/>
    <x v="0"/>
    <n v="1093"/>
    <s v="1000 .. 1500"/>
    <x v="1"/>
  </r>
  <r>
    <s v="Jaan Palu"/>
    <s v="38102284334"/>
    <x v="4"/>
    <n v="1099"/>
    <s v="1000 .. 1500"/>
    <x v="0"/>
  </r>
  <r>
    <s v="Andrus Serg"/>
    <s v="38412221427"/>
    <x v="7"/>
    <n v="1099"/>
    <s v="1000 .. 1500"/>
    <x v="0"/>
  </r>
  <r>
    <s v="Lembit Ratassepp"/>
    <s v="38703287443"/>
    <x v="5"/>
    <n v="1099"/>
    <s v="1000 .. 1500"/>
    <x v="0"/>
  </r>
  <r>
    <s v="Annemai Sillmann"/>
    <s v="48107237671"/>
    <x v="3"/>
    <n v="1099"/>
    <s v="1000 .. 1500"/>
    <x v="1"/>
  </r>
  <r>
    <s v="Maret Saarna"/>
    <s v="48403229041"/>
    <x v="9"/>
    <n v="1099"/>
    <s v="1000 .. 1500"/>
    <x v="1"/>
  </r>
  <r>
    <s v="Madis Liisma"/>
    <s v="37909301822"/>
    <x v="9"/>
    <n v="1106"/>
    <s v="1000 .. 1500"/>
    <x v="0"/>
  </r>
  <r>
    <s v="Riina Kivima"/>
    <s v="45809099665"/>
    <x v="7"/>
    <n v="1106"/>
    <s v="1000 .. 1500"/>
    <x v="1"/>
  </r>
  <r>
    <s v="Signe Jaansoo"/>
    <s v="48708037849"/>
    <x v="1"/>
    <n v="1106"/>
    <s v="1000 .. 1500"/>
    <x v="1"/>
  </r>
  <r>
    <s v="Marek Öpik"/>
    <s v="35108084382"/>
    <x v="0"/>
    <n v="1112"/>
    <s v="1000 .. 1500"/>
    <x v="0"/>
  </r>
  <r>
    <s v="Kaspar Rokk"/>
    <s v="35605061944"/>
    <x v="5"/>
    <n v="1112"/>
    <s v="1000 .. 1500"/>
    <x v="0"/>
  </r>
  <r>
    <s v="Aivar Kasemaa"/>
    <s v="35609131235"/>
    <x v="3"/>
    <n v="1112"/>
    <s v="1000 .. 1500"/>
    <x v="0"/>
  </r>
  <r>
    <s v="Risto Tedersoo"/>
    <s v="35811206143"/>
    <x v="9"/>
    <n v="1112"/>
    <s v="1000 .. 1500"/>
    <x v="0"/>
  </r>
  <r>
    <s v="Martin Niit"/>
    <s v="37112072289"/>
    <x v="2"/>
    <n v="1112"/>
    <s v="1000 .. 1500"/>
    <x v="0"/>
  </r>
  <r>
    <s v="Üllar Elmik"/>
    <s v="38707102311"/>
    <x v="5"/>
    <n v="1112"/>
    <s v="1000 .. 1500"/>
    <x v="0"/>
  </r>
  <r>
    <s v="Jana Tedersoo"/>
    <s v="47802254059"/>
    <x v="7"/>
    <n v="1112"/>
    <s v="1000 .. 1500"/>
    <x v="1"/>
  </r>
  <r>
    <s v="Kairi Švarts"/>
    <s v="48210063825"/>
    <x v="8"/>
    <n v="1112"/>
    <s v="1000 .. 1500"/>
    <x v="1"/>
  </r>
  <r>
    <s v="Egert Randrüüt"/>
    <s v="36710302626"/>
    <x v="4"/>
    <n v="1118"/>
    <s v="1000 .. 1500"/>
    <x v="0"/>
  </r>
  <r>
    <s v="Dmitri Ruuben"/>
    <s v="36801239205"/>
    <x v="6"/>
    <n v="1118"/>
    <s v="1000 .. 1500"/>
    <x v="0"/>
  </r>
  <r>
    <s v="Lembit Meronen"/>
    <s v="37109292312"/>
    <x v="2"/>
    <n v="1118"/>
    <s v="1000 .. 1500"/>
    <x v="0"/>
  </r>
  <r>
    <s v="Sirje Laasik"/>
    <s v="47310281910"/>
    <x v="2"/>
    <n v="1118"/>
    <s v="1000 .. 1500"/>
    <x v="1"/>
  </r>
  <r>
    <s v="Oliver Veskus"/>
    <s v="36112164168"/>
    <x v="3"/>
    <n v="1125"/>
    <s v="1000 .. 1500"/>
    <x v="0"/>
  </r>
  <r>
    <s v="Aire Karu"/>
    <s v="47106068947"/>
    <x v="1"/>
    <n v="1125"/>
    <s v="1000 .. 1500"/>
    <x v="1"/>
  </r>
  <r>
    <s v="Reeli Randrüüt"/>
    <s v="48406221506"/>
    <x v="1"/>
    <n v="1125"/>
    <s v="1000 .. 1500"/>
    <x v="1"/>
  </r>
  <r>
    <s v="Tarvo Vaarmann"/>
    <s v="37702279844"/>
    <x v="9"/>
    <n v="1131"/>
    <s v="1000 .. 1500"/>
    <x v="0"/>
  </r>
  <r>
    <s v="Georg Järve"/>
    <s v="37710171371"/>
    <x v="3"/>
    <n v="1131"/>
    <s v="1000 .. 1500"/>
    <x v="0"/>
  </r>
  <r>
    <s v="Kairi Karjust"/>
    <s v="45102275432"/>
    <x v="0"/>
    <n v="1131"/>
    <s v="1000 .. 1500"/>
    <x v="1"/>
  </r>
  <r>
    <s v="Eneli Süld"/>
    <s v="45202134731"/>
    <x v="6"/>
    <n v="1131"/>
    <s v="1000 .. 1500"/>
    <x v="1"/>
  </r>
  <r>
    <s v="Eleri Teder"/>
    <s v="46605122941"/>
    <x v="1"/>
    <n v="1131"/>
    <s v="1000 .. 1500"/>
    <x v="1"/>
  </r>
  <r>
    <s v="Tiia Jaansoo"/>
    <s v="47204274033"/>
    <x v="6"/>
    <n v="1131"/>
    <s v="1000 .. 1500"/>
    <x v="1"/>
  </r>
  <r>
    <s v="Toomas Hunt"/>
    <s v="35702147076"/>
    <x v="6"/>
    <n v="1138"/>
    <s v="1000 .. 1500"/>
    <x v="0"/>
  </r>
  <r>
    <s v="Lea Übi"/>
    <s v="47404123916"/>
    <x v="7"/>
    <n v="1138"/>
    <s v="1000 .. 1500"/>
    <x v="1"/>
  </r>
  <r>
    <s v="Tarvo Süld"/>
    <s v="35003023443"/>
    <x v="7"/>
    <n v="1144"/>
    <s v="1000 .. 1500"/>
    <x v="0"/>
  </r>
  <r>
    <s v="Egert Kalinin"/>
    <s v="37405219599"/>
    <x v="1"/>
    <n v="1144"/>
    <s v="1000 .. 1500"/>
    <x v="0"/>
  </r>
  <r>
    <s v="Jana Karjust"/>
    <s v="45712073802"/>
    <x v="9"/>
    <n v="1144"/>
    <s v="1000 .. 1500"/>
    <x v="1"/>
  </r>
  <r>
    <s v="Signe Jüriorg"/>
    <s v="46607213470"/>
    <x v="3"/>
    <n v="1144"/>
    <s v="1000 .. 1500"/>
    <x v="1"/>
  </r>
  <r>
    <s v="Aini Vaask"/>
    <s v="46706193822"/>
    <x v="9"/>
    <n v="1144"/>
    <s v="1000 .. 1500"/>
    <x v="1"/>
  </r>
  <r>
    <s v="Martin Keerup"/>
    <s v="35704074985"/>
    <x v="5"/>
    <n v="1150"/>
    <s v="1000 .. 1500"/>
    <x v="0"/>
  </r>
  <r>
    <s v="Gert Tedersoo"/>
    <s v="37403015315"/>
    <x v="6"/>
    <n v="1150"/>
    <s v="1000 .. 1500"/>
    <x v="0"/>
  </r>
  <r>
    <s v="Rein Tosso"/>
    <s v="35107254839"/>
    <x v="5"/>
    <n v="1157"/>
    <s v="1000 .. 1500"/>
    <x v="0"/>
  </r>
  <r>
    <s v="Rein Tosso"/>
    <s v="35107254839"/>
    <x v="6"/>
    <n v="1157"/>
    <s v="1000 .. 1500"/>
    <x v="0"/>
  </r>
  <r>
    <s v="Aivar Kasemaa"/>
    <s v="37209046137"/>
    <x v="7"/>
    <n v="1157"/>
    <s v="1000 .. 1500"/>
    <x v="0"/>
  </r>
  <r>
    <s v="Kati Siirak"/>
    <s v="47006083356"/>
    <x v="1"/>
    <n v="1157"/>
    <s v="1000 .. 1500"/>
    <x v="1"/>
  </r>
  <r>
    <s v="Taivo Kaasik"/>
    <s v="37211232415"/>
    <x v="0"/>
    <n v="1163"/>
    <s v="1000 .. 1500"/>
    <x v="0"/>
  </r>
  <r>
    <s v="Ahti Sillmann"/>
    <s v="37410107305"/>
    <x v="1"/>
    <n v="1163"/>
    <s v="1000 .. 1500"/>
    <x v="0"/>
  </r>
  <r>
    <s v="Elisabeth Västrik"/>
    <s v="45208179126"/>
    <x v="0"/>
    <n v="1163"/>
    <s v="1000 .. 1500"/>
    <x v="1"/>
  </r>
  <r>
    <s v="Sigrid Sonk"/>
    <s v="45508115690"/>
    <x v="4"/>
    <n v="1163"/>
    <s v="1000 .. 1500"/>
    <x v="1"/>
  </r>
  <r>
    <s v="Mailis Meronen"/>
    <s v="46303287064"/>
    <x v="6"/>
    <n v="1163"/>
    <s v="1000 .. 1500"/>
    <x v="1"/>
  </r>
  <r>
    <s v="Maret Saarna"/>
    <s v="48403229041"/>
    <x v="7"/>
    <n v="1163"/>
    <s v="1000 .. 1500"/>
    <x v="1"/>
  </r>
  <r>
    <s v="Maria Niitsoo"/>
    <s v="48611107929"/>
    <x v="8"/>
    <n v="1163"/>
    <s v="1000 .. 1500"/>
    <x v="1"/>
  </r>
  <r>
    <s v="Endrik Saarniit"/>
    <s v="36610275160"/>
    <x v="8"/>
    <n v="1170"/>
    <s v="1000 .. 1500"/>
    <x v="0"/>
  </r>
  <r>
    <s v="Dmitri Ruuben"/>
    <s v="36801239205"/>
    <x v="0"/>
    <n v="1170"/>
    <s v="1000 .. 1500"/>
    <x v="0"/>
  </r>
  <r>
    <s v="Taivo Järv"/>
    <s v="37008136980"/>
    <x v="4"/>
    <n v="1170"/>
    <s v="1000 .. 1500"/>
    <x v="0"/>
  </r>
  <r>
    <s v="Henn Saar"/>
    <s v="37302071552"/>
    <x v="8"/>
    <n v="1170"/>
    <s v="1000 .. 1500"/>
    <x v="0"/>
  </r>
  <r>
    <s v="Henn Karo"/>
    <s v="37407243027"/>
    <x v="0"/>
    <n v="1170"/>
    <s v="1000 .. 1500"/>
    <x v="0"/>
  </r>
  <r>
    <s v="Allan Raidjõe"/>
    <s v="38103203091"/>
    <x v="2"/>
    <n v="1170"/>
    <s v="1000 .. 1500"/>
    <x v="0"/>
  </r>
  <r>
    <s v="Ahti Vaask"/>
    <s v="38604243865"/>
    <x v="4"/>
    <n v="1170"/>
    <s v="1000 .. 1500"/>
    <x v="0"/>
  </r>
  <r>
    <s v="Elisabeth Saarniit"/>
    <s v="46212126498"/>
    <x v="8"/>
    <n v="1170"/>
    <s v="1000 .. 1500"/>
    <x v="1"/>
  </r>
  <r>
    <s v="Madis Saarniit"/>
    <s v="36101053704"/>
    <x v="7"/>
    <n v="1176"/>
    <s v="1000 .. 1500"/>
    <x v="0"/>
  </r>
  <r>
    <s v="Tarvo Vaarmann"/>
    <s v="37702279844"/>
    <x v="7"/>
    <n v="1176"/>
    <s v="1000 .. 1500"/>
    <x v="0"/>
  </r>
  <r>
    <s v="Allan Raidjõe"/>
    <s v="38103203091"/>
    <x v="7"/>
    <n v="1176"/>
    <s v="1000 .. 1500"/>
    <x v="0"/>
  </r>
  <r>
    <s v="Kati Siirak"/>
    <s v="47006083356"/>
    <x v="0"/>
    <n v="1176"/>
    <s v="1000 .. 1500"/>
    <x v="1"/>
  </r>
  <r>
    <s v="Marek Öpik"/>
    <s v="35108084382"/>
    <x v="8"/>
    <n v="1182"/>
    <s v="1000 .. 1500"/>
    <x v="0"/>
  </r>
  <r>
    <s v="Aivar Kasemaa"/>
    <s v="35609131235"/>
    <x v="6"/>
    <n v="1182"/>
    <s v="1000 .. 1500"/>
    <x v="0"/>
  </r>
  <r>
    <s v="Jaagup Jüriorg"/>
    <s v="37608086096"/>
    <x v="3"/>
    <n v="1182"/>
    <s v="1000 .. 1500"/>
    <x v="0"/>
  </r>
  <r>
    <s v="Allan Raidjõe"/>
    <s v="38103203091"/>
    <x v="4"/>
    <n v="1182"/>
    <s v="1000 .. 1500"/>
    <x v="0"/>
  </r>
  <r>
    <s v="Ivan Aidarov"/>
    <s v="38607027992"/>
    <x v="9"/>
    <n v="1182"/>
    <s v="1000 .. 1500"/>
    <x v="0"/>
  </r>
  <r>
    <s v="Kairi Karjust"/>
    <s v="45102275432"/>
    <x v="8"/>
    <n v="1182"/>
    <s v="1000 .. 1500"/>
    <x v="1"/>
  </r>
  <r>
    <s v="Krista Tosso"/>
    <s v="46611264944"/>
    <x v="8"/>
    <n v="1182"/>
    <s v="1000 .. 1500"/>
    <x v="1"/>
  </r>
  <r>
    <s v="Reeli Randrüüt"/>
    <s v="48406221506"/>
    <x v="8"/>
    <n v="1182"/>
    <s v="1000 .. 1500"/>
    <x v="1"/>
  </r>
  <r>
    <s v="Tarvo Süld"/>
    <s v="35003023443"/>
    <x v="3"/>
    <n v="1189"/>
    <s v="1000 .. 1500"/>
    <x v="0"/>
  </r>
  <r>
    <s v="Allan Kukk"/>
    <s v="35008268624"/>
    <x v="0"/>
    <n v="1189"/>
    <s v="1000 .. 1500"/>
    <x v="0"/>
  </r>
  <r>
    <s v="Tarvo Niit"/>
    <s v="35502057094"/>
    <x v="8"/>
    <n v="1189"/>
    <s v="1000 .. 1500"/>
    <x v="0"/>
  </r>
  <r>
    <s v="Rain Kodi"/>
    <s v="36307309479"/>
    <x v="9"/>
    <n v="1189"/>
    <s v="1000 .. 1500"/>
    <x v="0"/>
  </r>
  <r>
    <s v="Georg Järve"/>
    <s v="37710171371"/>
    <x v="1"/>
    <n v="1189"/>
    <s v="1000 .. 1500"/>
    <x v="0"/>
  </r>
  <r>
    <s v="Leo Sillmann"/>
    <s v="38807289942"/>
    <x v="6"/>
    <n v="1189"/>
    <s v="1000 .. 1500"/>
    <x v="0"/>
  </r>
  <r>
    <s v="Marek Tammik"/>
    <s v="38911226764"/>
    <x v="5"/>
    <n v="1189"/>
    <s v="1000 .. 1500"/>
    <x v="0"/>
  </r>
  <r>
    <s v="Marek Tammik"/>
    <s v="38911226764"/>
    <x v="7"/>
    <n v="1189"/>
    <s v="1000 .. 1500"/>
    <x v="0"/>
  </r>
  <r>
    <s v="Aire Karu"/>
    <s v="47106068947"/>
    <x v="8"/>
    <n v="1189"/>
    <s v="1000 .. 1500"/>
    <x v="1"/>
  </r>
  <r>
    <s v="Karin Müürsepp"/>
    <s v="48807257547"/>
    <x v="8"/>
    <n v="1189"/>
    <s v="1000 .. 1500"/>
    <x v="1"/>
  </r>
  <r>
    <s v="Elisabeth Öpik"/>
    <s v="48812156107"/>
    <x v="2"/>
    <n v="1189"/>
    <s v="1000 .. 1500"/>
    <x v="1"/>
  </r>
  <r>
    <s v="Ahti Vaask"/>
    <s v="38604243865"/>
    <x v="1"/>
    <n v="1195"/>
    <s v="1000 .. 1500"/>
    <x v="0"/>
  </r>
  <r>
    <s v="Jaagup Valmra"/>
    <s v="38107244691"/>
    <x v="7"/>
    <n v="1202"/>
    <s v="1000 .. 1500"/>
    <x v="0"/>
  </r>
  <r>
    <s v="Uljana Rokk"/>
    <s v="45108166727"/>
    <x v="3"/>
    <n v="1202"/>
    <s v="1000 .. 1500"/>
    <x v="1"/>
  </r>
  <r>
    <s v="Signe Räämet"/>
    <s v="47306223892"/>
    <x v="7"/>
    <n v="1202"/>
    <s v="1000 .. 1500"/>
    <x v="1"/>
  </r>
  <r>
    <s v="Jana Müürsepp"/>
    <s v="48207319910"/>
    <x v="2"/>
    <n v="1202"/>
    <s v="1000 .. 1500"/>
    <x v="1"/>
  </r>
  <r>
    <s v="Maria Niitsoo"/>
    <s v="48611107929"/>
    <x v="6"/>
    <n v="1202"/>
    <s v="1000 .. 1500"/>
    <x v="1"/>
  </r>
  <r>
    <s v="Aleksandr Vrager"/>
    <s v="38403055138"/>
    <x v="6"/>
    <n v="1208"/>
    <s v="1000 .. 1500"/>
    <x v="0"/>
  </r>
  <r>
    <s v="Käthy Liiv"/>
    <s v="47501257723"/>
    <x v="8"/>
    <n v="1208"/>
    <s v="1000 .. 1500"/>
    <x v="1"/>
  </r>
  <r>
    <s v="Kaie Keerup"/>
    <s v="47908063435"/>
    <x v="9"/>
    <n v="1208"/>
    <s v="1000 .. 1500"/>
    <x v="1"/>
  </r>
  <r>
    <s v="Elisabeth Siirak"/>
    <s v="48208075933"/>
    <x v="2"/>
    <n v="1208"/>
    <s v="1000 .. 1500"/>
    <x v="1"/>
  </r>
  <r>
    <s v="Maret Saarna"/>
    <s v="48403229041"/>
    <x v="5"/>
    <n v="1208"/>
    <s v="1000 .. 1500"/>
    <x v="1"/>
  </r>
  <r>
    <s v="Egert Kalinin"/>
    <s v="37405219599"/>
    <x v="7"/>
    <n v="1214"/>
    <s v="1000 .. 1500"/>
    <x v="0"/>
  </r>
  <r>
    <s v="Kaie Keerup"/>
    <s v="47908063435"/>
    <x v="8"/>
    <n v="1214"/>
    <s v="1000 .. 1500"/>
    <x v="1"/>
  </r>
  <r>
    <s v="Toomas Hunt"/>
    <s v="35702147076"/>
    <x v="8"/>
    <n v="1221"/>
    <s v="1000 .. 1500"/>
    <x v="0"/>
  </r>
  <r>
    <s v="Dmitri Laidvee"/>
    <s v="36705283918"/>
    <x v="8"/>
    <n v="1221"/>
    <s v="1000 .. 1500"/>
    <x v="0"/>
  </r>
  <r>
    <s v="Rain Kodi"/>
    <s v="37706214829"/>
    <x v="8"/>
    <n v="1221"/>
    <s v="1000 .. 1500"/>
    <x v="0"/>
  </r>
  <r>
    <s v="Aivar Treumann"/>
    <s v="37805111297"/>
    <x v="2"/>
    <n v="1221"/>
    <s v="1000 .. 1500"/>
    <x v="0"/>
  </r>
  <r>
    <s v="Mailis Meronen"/>
    <s v="46303287064"/>
    <x v="2"/>
    <n v="1221"/>
    <s v="1000 .. 1500"/>
    <x v="1"/>
  </r>
  <r>
    <s v="Uljana Keerup"/>
    <s v="48503119367"/>
    <x v="0"/>
    <n v="1221"/>
    <s v="1000 .. 1500"/>
    <x v="1"/>
  </r>
  <r>
    <s v="Lembit Elmik"/>
    <s v="35908154046"/>
    <x v="0"/>
    <n v="1227"/>
    <s v="1000 .. 1500"/>
    <x v="0"/>
  </r>
  <r>
    <s v="Henn Treier"/>
    <s v="36603121923"/>
    <x v="7"/>
    <n v="1246"/>
    <s v="1000 .. 1500"/>
    <x v="0"/>
  </r>
  <r>
    <s v="Andrus Joonas"/>
    <s v="38407041316"/>
    <x v="8"/>
    <n v="1246"/>
    <s v="1000 .. 1500"/>
    <x v="0"/>
  </r>
  <r>
    <s v="Jüri Sillmann"/>
    <s v="38411241089"/>
    <x v="2"/>
    <n v="1246"/>
    <s v="1000 .. 1500"/>
    <x v="0"/>
  </r>
  <r>
    <s v="Kati Vaarmann"/>
    <s v="45305279263"/>
    <x v="3"/>
    <n v="1246"/>
    <s v="1000 .. 1500"/>
    <x v="1"/>
  </r>
  <r>
    <s v="Madis Saarniit"/>
    <s v="36101053704"/>
    <x v="5"/>
    <n v="1253"/>
    <s v="1000 .. 1500"/>
    <x v="0"/>
  </r>
  <r>
    <s v="Kristjan Reinhold"/>
    <s v="36307182219"/>
    <x v="1"/>
    <n v="1253"/>
    <s v="1000 .. 1500"/>
    <x v="0"/>
  </r>
  <r>
    <s v="Gert Švarts"/>
    <s v="37204117232"/>
    <x v="9"/>
    <n v="1253"/>
    <s v="1000 .. 1500"/>
    <x v="0"/>
  </r>
  <r>
    <s v="Egert Übi"/>
    <s v="37604237574"/>
    <x v="8"/>
    <n v="1253"/>
    <s v="1000 .. 1500"/>
    <x v="0"/>
  </r>
  <r>
    <s v="Aire Karu"/>
    <s v="47106068947"/>
    <x v="5"/>
    <n v="1253"/>
    <s v="1000 .. 1500"/>
    <x v="1"/>
  </r>
  <r>
    <s v="Marika Tammik"/>
    <s v="48012039208"/>
    <x v="1"/>
    <n v="1253"/>
    <s v="1000 .. 1500"/>
    <x v="1"/>
  </r>
  <r>
    <s v="Kaspar Rokk"/>
    <s v="35605061944"/>
    <x v="0"/>
    <n v="1259"/>
    <s v="1000 .. 1500"/>
    <x v="0"/>
  </r>
  <r>
    <s v="Mart Kasemets"/>
    <s v="35711299656"/>
    <x v="1"/>
    <n v="1259"/>
    <s v="1000 .. 1500"/>
    <x v="0"/>
  </r>
  <r>
    <s v="Kaimo Karu"/>
    <s v="37402106450"/>
    <x v="8"/>
    <n v="1259"/>
    <s v="1000 .. 1500"/>
    <x v="0"/>
  </r>
  <r>
    <s v="Aivar Treumann"/>
    <s v="37805111297"/>
    <x v="0"/>
    <n v="1259"/>
    <s v="1000 .. 1500"/>
    <x v="0"/>
  </r>
  <r>
    <s v="Elisabeth Mullari"/>
    <s v="47110254862"/>
    <x v="4"/>
    <n v="1259"/>
    <s v="1000 .. 1500"/>
    <x v="1"/>
  </r>
  <r>
    <s v="Naima Järvis"/>
    <s v="48001279637"/>
    <x v="9"/>
    <n v="1259"/>
    <s v="1000 .. 1500"/>
    <x v="1"/>
  </r>
  <r>
    <s v="Virve Jaanus"/>
    <s v="48703119935"/>
    <x v="4"/>
    <n v="1265"/>
    <s v="1000 .. 1500"/>
    <x v="1"/>
  </r>
  <r>
    <s v="Egert Randrüüt"/>
    <s v="36710302626"/>
    <x v="8"/>
    <n v="1285"/>
    <s v="1000 .. 1500"/>
    <x v="0"/>
  </r>
  <r>
    <s v="Aivar Treumann"/>
    <s v="37805111297"/>
    <x v="4"/>
    <n v="1285"/>
    <s v="1000 .. 1500"/>
    <x v="0"/>
  </r>
  <r>
    <s v="Üllar Elmik"/>
    <s v="38707102311"/>
    <x v="7"/>
    <n v="1285"/>
    <s v="1000 .. 1500"/>
    <x v="0"/>
  </r>
  <r>
    <s v="Erge Kuhi"/>
    <s v="46502185708"/>
    <x v="1"/>
    <n v="1285"/>
    <s v="1000 .. 1500"/>
    <x v="1"/>
  </r>
  <r>
    <s v="Karin Müürsepp"/>
    <s v="48807257547"/>
    <x v="6"/>
    <n v="1285"/>
    <s v="1000 .. 1500"/>
    <x v="1"/>
  </r>
  <r>
    <s v="Marek Öpik"/>
    <s v="35108084382"/>
    <x v="4"/>
    <n v="1291"/>
    <s v="1000 .. 1500"/>
    <x v="0"/>
  </r>
  <r>
    <s v="Kaimo Tammik"/>
    <s v="37501256995"/>
    <x v="6"/>
    <n v="1291"/>
    <s v="1000 .. 1500"/>
    <x v="0"/>
  </r>
  <r>
    <s v="Tarvo Vaarmann"/>
    <s v="37702279844"/>
    <x v="5"/>
    <n v="1291"/>
    <s v="1000 .. 1500"/>
    <x v="0"/>
  </r>
  <r>
    <s v="Marika Mullari"/>
    <s v="45010092247"/>
    <x v="3"/>
    <n v="1291"/>
    <s v="1000 .. 1500"/>
    <x v="1"/>
  </r>
  <r>
    <s v="Kaimo Karu"/>
    <s v="37402106450"/>
    <x v="3"/>
    <n v="1297"/>
    <s v="1000 .. 1500"/>
    <x v="0"/>
  </r>
  <r>
    <s v="Henn Laasik"/>
    <s v="37804236264"/>
    <x v="7"/>
    <n v="1297"/>
    <s v="1000 .. 1500"/>
    <x v="0"/>
  </r>
  <r>
    <s v="Leo Sillmann"/>
    <s v="38807289942"/>
    <x v="1"/>
    <n v="1297"/>
    <s v="1000 .. 1500"/>
    <x v="0"/>
  </r>
  <r>
    <s v="Eneli Süld"/>
    <s v="45202134731"/>
    <x v="8"/>
    <n v="1297"/>
    <s v="1000 .. 1500"/>
    <x v="1"/>
  </r>
  <r>
    <s v="Naima Järvis"/>
    <s v="48001279637"/>
    <x v="6"/>
    <n v="1297"/>
    <s v="1000 .. 1500"/>
    <x v="1"/>
  </r>
  <r>
    <s v="Annemai Sillmann"/>
    <s v="48107237671"/>
    <x v="0"/>
    <n v="1297"/>
    <s v="1000 .. 1500"/>
    <x v="1"/>
  </r>
  <r>
    <s v="Maria Niitsoo"/>
    <s v="48611107929"/>
    <x v="1"/>
    <n v="1297"/>
    <s v="1000 .. 1500"/>
    <x v="1"/>
  </r>
  <r>
    <s v="Aire Västrik"/>
    <s v="48810138333"/>
    <x v="3"/>
    <n v="1297"/>
    <s v="1000 .. 1500"/>
    <x v="1"/>
  </r>
  <r>
    <s v="Marek Jaansoo"/>
    <s v="35906271683"/>
    <x v="9"/>
    <n v="1323"/>
    <s v="1000 .. 1500"/>
    <x v="0"/>
  </r>
  <r>
    <s v="Hannes Ratassepp"/>
    <s v="36103067928"/>
    <x v="8"/>
    <n v="1323"/>
    <s v="1000 .. 1500"/>
    <x v="0"/>
  </r>
  <r>
    <s v="Hannes Ratassepp"/>
    <s v="36103067928"/>
    <x v="2"/>
    <n v="1323"/>
    <s v="1000 .. 1500"/>
    <x v="0"/>
  </r>
  <r>
    <s v="Marek Sonk"/>
    <s v="36411055305"/>
    <x v="3"/>
    <n v="1323"/>
    <s v="1000 .. 1500"/>
    <x v="0"/>
  </r>
  <r>
    <s v="Tarvo Laidvee"/>
    <s v="36702157537"/>
    <x v="3"/>
    <n v="1323"/>
    <s v="1000 .. 1500"/>
    <x v="0"/>
  </r>
  <r>
    <s v="Madis Liisma"/>
    <s v="37909301822"/>
    <x v="6"/>
    <n v="1323"/>
    <s v="1000 .. 1500"/>
    <x v="0"/>
  </r>
  <r>
    <s v="Mart Martverk"/>
    <s v="38511111485"/>
    <x v="3"/>
    <n v="1323"/>
    <s v="1000 .. 1500"/>
    <x v="0"/>
  </r>
  <r>
    <s v="Jako Rokk"/>
    <s v="38910232669"/>
    <x v="2"/>
    <n v="1323"/>
    <s v="1000 .. 1500"/>
    <x v="0"/>
  </r>
  <r>
    <s v="Eleri Teder"/>
    <s v="46605122941"/>
    <x v="0"/>
    <n v="1323"/>
    <s v="1000 .. 1500"/>
    <x v="1"/>
  </r>
  <r>
    <s v="Jaan Sillmann"/>
    <s v="37104281631"/>
    <x v="4"/>
    <n v="1329"/>
    <s v="1000 .. 1500"/>
    <x v="0"/>
  </r>
  <r>
    <s v="Tarvo Kuhi"/>
    <s v="37307119805"/>
    <x v="4"/>
    <n v="1329"/>
    <s v="1000 .. 1500"/>
    <x v="0"/>
  </r>
  <r>
    <s v="Priit Laasik"/>
    <s v="36311242299"/>
    <x v="6"/>
    <n v="1355"/>
    <s v="1000 .. 1500"/>
    <x v="0"/>
  </r>
  <r>
    <s v="Jaan Sillmann"/>
    <s v="37104281631"/>
    <x v="1"/>
    <n v="1355"/>
    <s v="1000 .. 1500"/>
    <x v="0"/>
  </r>
  <r>
    <s v="Uljana Salonen"/>
    <s v="46508092325"/>
    <x v="9"/>
    <n v="1355"/>
    <s v="1000 .. 1500"/>
    <x v="1"/>
  </r>
  <r>
    <s v="Aire Kalinin"/>
    <s v="48509068675"/>
    <x v="7"/>
    <n v="1355"/>
    <s v="1000 .. 1500"/>
    <x v="1"/>
  </r>
  <r>
    <s v="Oliver Veskus"/>
    <s v="36112164168"/>
    <x v="7"/>
    <n v="1361"/>
    <s v="1000 .. 1500"/>
    <x v="0"/>
  </r>
  <r>
    <s v="Ivan Švarts"/>
    <s v="36512189528"/>
    <x v="8"/>
    <n v="1361"/>
    <s v="1000 .. 1500"/>
    <x v="0"/>
  </r>
  <r>
    <s v="Tiia Ratassepp"/>
    <s v="45110255977"/>
    <x v="0"/>
    <n v="1361"/>
    <s v="1000 .. 1500"/>
    <x v="1"/>
  </r>
  <r>
    <s v="Anne Ütsmüts"/>
    <s v="46108017060"/>
    <x v="8"/>
    <n v="1361"/>
    <s v="1000 .. 1500"/>
    <x v="1"/>
  </r>
  <r>
    <s v="Toomas Kikkas"/>
    <s v="36105224261"/>
    <x v="4"/>
    <n v="1368"/>
    <s v="1000 .. 1500"/>
    <x v="0"/>
  </r>
  <r>
    <s v="Jaagup Kuhi"/>
    <s v="38206046237"/>
    <x v="2"/>
    <n v="1368"/>
    <s v="1000 .. 1500"/>
    <x v="0"/>
  </r>
  <r>
    <s v="Henn Saar"/>
    <s v="38306235325"/>
    <x v="6"/>
    <n v="1368"/>
    <s v="1000 .. 1500"/>
    <x v="0"/>
  </r>
  <r>
    <s v="Maret Riisalu"/>
    <s v="46110309899"/>
    <x v="1"/>
    <n v="1368"/>
    <s v="1000 .. 1500"/>
    <x v="1"/>
  </r>
  <r>
    <s v="Kaie Keerup"/>
    <s v="47908063435"/>
    <x v="3"/>
    <n v="1368"/>
    <s v="1000 .. 1500"/>
    <x v="1"/>
  </r>
  <r>
    <s v="Gert Valmra"/>
    <s v="36710119488"/>
    <x v="5"/>
    <n v="1374"/>
    <s v="1000 .. 1500"/>
    <x v="0"/>
  </r>
  <r>
    <s v="Marek Tammik"/>
    <s v="38911226764"/>
    <x v="8"/>
    <n v="1374"/>
    <s v="1000 .. 1500"/>
    <x v="0"/>
  </r>
  <r>
    <s v="Tiia Sauga"/>
    <s v="46703134714"/>
    <x v="2"/>
    <n v="1374"/>
    <s v="1000 .. 1500"/>
    <x v="1"/>
  </r>
  <r>
    <s v="Erkki Laasik"/>
    <s v="38711127468"/>
    <x v="0"/>
    <n v="1387"/>
    <s v="1000 .. 1500"/>
    <x v="0"/>
  </r>
  <r>
    <s v="Aini Vaask"/>
    <s v="46706193822"/>
    <x v="2"/>
    <n v="1387"/>
    <s v="1000 .. 1500"/>
    <x v="1"/>
  </r>
  <r>
    <s v="Karin Müürsepp"/>
    <s v="48807257547"/>
    <x v="0"/>
    <n v="1387"/>
    <s v="1000 .. 1500"/>
    <x v="1"/>
  </r>
  <r>
    <s v="Kaimo Karu"/>
    <s v="37402106450"/>
    <x v="4"/>
    <n v="1393"/>
    <s v="1000 .. 1500"/>
    <x v="0"/>
  </r>
  <r>
    <s v="Jaagup Jüriorg"/>
    <s v="37608086096"/>
    <x v="1"/>
    <n v="1393"/>
    <s v="1000 .. 1500"/>
    <x v="0"/>
  </r>
  <r>
    <s v="Riina Karo"/>
    <s v="45508011220"/>
    <x v="1"/>
    <n v="1393"/>
    <s v="1000 .. 1500"/>
    <x v="1"/>
  </r>
  <r>
    <s v="Eneli Veskus"/>
    <s v="47601098944"/>
    <x v="9"/>
    <n v="1393"/>
    <s v="1000 .. 1500"/>
    <x v="1"/>
  </r>
  <r>
    <s v="Marek Sonk"/>
    <s v="36411055305"/>
    <x v="5"/>
    <n v="1400"/>
    <s v="1000 .. 1500"/>
    <x v="0"/>
  </r>
  <r>
    <s v="Leo Sillmann"/>
    <s v="38807289942"/>
    <x v="0"/>
    <n v="1400"/>
    <s v="1000 .. 1500"/>
    <x v="0"/>
  </r>
  <r>
    <s v="Marek Tammik"/>
    <s v="38911226764"/>
    <x v="3"/>
    <n v="1400"/>
    <s v="1000 .. 1500"/>
    <x v="0"/>
  </r>
  <r>
    <s v="Lea Übi"/>
    <s v="47404123916"/>
    <x v="3"/>
    <n v="1400"/>
    <s v="1000 .. 1500"/>
    <x v="1"/>
  </r>
  <r>
    <s v="Indrek Mullari"/>
    <s v="35903198724"/>
    <x v="7"/>
    <n v="1406"/>
    <s v="1000 .. 1500"/>
    <x v="0"/>
  </r>
  <r>
    <s v="Sirli Jüriorg"/>
    <s v="46511039553"/>
    <x v="7"/>
    <n v="1406"/>
    <s v="1000 .. 1500"/>
    <x v="1"/>
  </r>
  <r>
    <s v="Tiia Sauga"/>
    <s v="46703134714"/>
    <x v="5"/>
    <n v="1406"/>
    <s v="1000 .. 1500"/>
    <x v="1"/>
  </r>
  <r>
    <s v="Tarvo Niit"/>
    <s v="35502057094"/>
    <x v="5"/>
    <n v="1425"/>
    <s v="1000 .. 1500"/>
    <x v="0"/>
  </r>
  <r>
    <s v="Martin Keerup"/>
    <s v="35704074985"/>
    <x v="0"/>
    <n v="1425"/>
    <s v="1000 .. 1500"/>
    <x v="0"/>
  </r>
  <r>
    <s v="Natalja Randla"/>
    <s v="46807177171"/>
    <x v="4"/>
    <n v="1425"/>
    <s v="1000 .. 1500"/>
    <x v="1"/>
  </r>
  <r>
    <s v="Uljana Keerup"/>
    <s v="48503119367"/>
    <x v="7"/>
    <n v="1425"/>
    <s v="1000 .. 1500"/>
    <x v="1"/>
  </r>
  <r>
    <s v="Rein Tosso"/>
    <s v="35107254839"/>
    <x v="9"/>
    <n v="1432"/>
    <s v="1000 .. 1500"/>
    <x v="0"/>
  </r>
  <r>
    <s v="Marek Öpik"/>
    <s v="35108084382"/>
    <x v="7"/>
    <n v="1432"/>
    <s v="1000 .. 1500"/>
    <x v="0"/>
  </r>
  <r>
    <s v="Toomas Kikkas"/>
    <s v="36105224261"/>
    <x v="0"/>
    <n v="1432"/>
    <s v="1000 .. 1500"/>
    <x v="0"/>
  </r>
  <r>
    <s v="Oliver Veskus"/>
    <s v="36112164168"/>
    <x v="0"/>
    <n v="1432"/>
    <s v="1000 .. 1500"/>
    <x v="0"/>
  </r>
  <r>
    <s v="Riho Sauga"/>
    <s v="36905113837"/>
    <x v="0"/>
    <n v="1432"/>
    <s v="1000 .. 1500"/>
    <x v="0"/>
  </r>
  <r>
    <s v="Andrus Laidvee"/>
    <s v="37808245727"/>
    <x v="9"/>
    <n v="1432"/>
    <s v="1000 .. 1500"/>
    <x v="0"/>
  </r>
  <r>
    <s v="Veiko Järv"/>
    <s v="38209304862"/>
    <x v="8"/>
    <n v="1432"/>
    <s v="1000 .. 1500"/>
    <x v="0"/>
  </r>
  <r>
    <s v="Henn Kallakmaa"/>
    <s v="38311225878"/>
    <x v="8"/>
    <n v="1432"/>
    <s v="1000 .. 1500"/>
    <x v="0"/>
  </r>
  <r>
    <s v="Kairi Švarts"/>
    <s v="48210063825"/>
    <x v="9"/>
    <n v="1432"/>
    <s v="1000 .. 1500"/>
    <x v="1"/>
  </r>
  <r>
    <s v="Kaspar Rokk"/>
    <s v="35605061944"/>
    <x v="4"/>
    <n v="1438"/>
    <s v="1000 .. 1500"/>
    <x v="0"/>
  </r>
  <r>
    <s v="Kaimo Siirak"/>
    <s v="36106014038"/>
    <x v="1"/>
    <n v="1438"/>
    <s v="1000 .. 1500"/>
    <x v="0"/>
  </r>
  <r>
    <s v="Rain Kodi"/>
    <s v="36307309479"/>
    <x v="5"/>
    <n v="1438"/>
    <s v="1000 .. 1500"/>
    <x v="0"/>
  </r>
  <r>
    <s v="Dmitri Ruuben"/>
    <s v="36801239205"/>
    <x v="7"/>
    <n v="1438"/>
    <s v="1000 .. 1500"/>
    <x v="0"/>
  </r>
  <r>
    <s v="Jaagup Jüriorg"/>
    <s v="37608086096"/>
    <x v="6"/>
    <n v="1438"/>
    <s v="1000 .. 1500"/>
    <x v="0"/>
  </r>
  <r>
    <s v="Pirjo Kuhi"/>
    <s v="46303304443"/>
    <x v="7"/>
    <n v="1438"/>
    <s v="1000 .. 1500"/>
    <x v="1"/>
  </r>
  <r>
    <s v="Uljana Salonen"/>
    <s v="46508092325"/>
    <x v="0"/>
    <n v="1438"/>
    <s v="1000 .. 1500"/>
    <x v="1"/>
  </r>
  <r>
    <s v="Tarvo Niit"/>
    <s v="35502057094"/>
    <x v="4"/>
    <n v="1483"/>
    <s v="1000 .. 1500"/>
    <x v="0"/>
  </r>
  <r>
    <s v="Kaimo Tammik"/>
    <s v="37501256995"/>
    <x v="0"/>
    <n v="1483"/>
    <s v="1000 .. 1500"/>
    <x v="0"/>
  </r>
  <r>
    <s v="Rein Tosso"/>
    <s v="35107254839"/>
    <x v="1"/>
    <n v="1489"/>
    <s v="1000 .. 1500"/>
    <x v="0"/>
  </r>
  <r>
    <s v="Aivar Järve"/>
    <s v="35605305714"/>
    <x v="2"/>
    <n v="1489"/>
    <s v="1000 .. 1500"/>
    <x v="0"/>
  </r>
  <r>
    <s v="Aivar Kasemaa"/>
    <s v="35609131235"/>
    <x v="8"/>
    <n v="1489"/>
    <s v="1000 .. 1500"/>
    <x v="0"/>
  </r>
  <r>
    <s v="Elisabeth Mullari"/>
    <s v="47110254862"/>
    <x v="6"/>
    <n v="1489"/>
    <s v="1000 .. 1500"/>
    <x v="1"/>
  </r>
  <r>
    <s v="Aire Västrik"/>
    <s v="48810138333"/>
    <x v="1"/>
    <n v="1489"/>
    <s v="1000 .. 1500"/>
    <x v="1"/>
  </r>
  <r>
    <s v="Kristjan Martverk"/>
    <s v="35211145496"/>
    <x v="6"/>
    <n v="1496"/>
    <s v="1000 .. 1500"/>
    <x v="0"/>
  </r>
  <r>
    <s v="Mart Kasemets"/>
    <s v="35711299656"/>
    <x v="8"/>
    <n v="1496"/>
    <s v="1000 .. 1500"/>
    <x v="0"/>
  </r>
  <r>
    <s v="Dmitri Laidvee"/>
    <s v="36705283918"/>
    <x v="2"/>
    <n v="1496"/>
    <s v="1000 .. 1500"/>
    <x v="0"/>
  </r>
  <r>
    <s v="Gert Valmra"/>
    <s v="36710119488"/>
    <x v="9"/>
    <n v="1496"/>
    <s v="1000 .. 1500"/>
    <x v="0"/>
  </r>
  <r>
    <s v="Marek Tammik"/>
    <s v="38911226764"/>
    <x v="6"/>
    <n v="1496"/>
    <s v="1000 .. 1500"/>
    <x v="0"/>
  </r>
  <r>
    <s v="Mailis Meronen"/>
    <s v="46303287064"/>
    <x v="1"/>
    <n v="1496"/>
    <s v="1000 .. 1500"/>
    <x v="1"/>
  </r>
  <r>
    <s v="Uljana Salonen"/>
    <s v="46508092325"/>
    <x v="2"/>
    <n v="1496"/>
    <s v="1000 .. 1500"/>
    <x v="1"/>
  </r>
  <r>
    <s v="Aivar Järve"/>
    <s v="35011278907"/>
    <x v="6"/>
    <n v="1502"/>
    <s v="1500 .. 2000"/>
    <x v="0"/>
  </r>
  <r>
    <s v="Tarvo Kuhi"/>
    <s v="37307119805"/>
    <x v="9"/>
    <n v="1502"/>
    <s v="1500 .. 2000"/>
    <x v="0"/>
  </r>
  <r>
    <s v="Elisabeth Västrik"/>
    <s v="45208179126"/>
    <x v="2"/>
    <n v="1502"/>
    <s v="1500 .. 2000"/>
    <x v="1"/>
  </r>
  <r>
    <s v="Eleri Kasemets"/>
    <s v="48302287704"/>
    <x v="0"/>
    <n v="1502"/>
    <s v="1500 .. 2000"/>
    <x v="1"/>
  </r>
  <r>
    <s v="Taivo Järv"/>
    <s v="37008136980"/>
    <x v="2"/>
    <n v="1508"/>
    <s v="1500 .. 2000"/>
    <x v="0"/>
  </r>
  <r>
    <s v="Marek Jaansoo"/>
    <s v="35906271683"/>
    <x v="5"/>
    <n v="1534"/>
    <s v="1500 .. 2000"/>
    <x v="0"/>
  </r>
  <r>
    <s v="Risto Kuhi"/>
    <s v="36409114533"/>
    <x v="9"/>
    <n v="1534"/>
    <s v="1500 .. 2000"/>
    <x v="0"/>
  </r>
  <r>
    <s v="Risto Kuhi"/>
    <s v="36409114533"/>
    <x v="2"/>
    <n v="1534"/>
    <s v="1500 .. 2000"/>
    <x v="0"/>
  </r>
  <r>
    <s v="Endrik Saarniit"/>
    <s v="36610275160"/>
    <x v="9"/>
    <n v="1534"/>
    <s v="1500 .. 2000"/>
    <x v="0"/>
  </r>
  <r>
    <s v="Aleksandr Vrager"/>
    <s v="38403055138"/>
    <x v="2"/>
    <n v="1534"/>
    <s v="1500 .. 2000"/>
    <x v="0"/>
  </r>
  <r>
    <s v="Erge Kuhi"/>
    <s v="46502185708"/>
    <x v="6"/>
    <n v="1534"/>
    <s v="1500 .. 2000"/>
    <x v="1"/>
  </r>
  <r>
    <s v="Natalja Randla"/>
    <s v="46807177171"/>
    <x v="3"/>
    <n v="1534"/>
    <s v="1500 .. 2000"/>
    <x v="1"/>
  </r>
  <r>
    <s v="Aire Karu"/>
    <s v="47106068947"/>
    <x v="2"/>
    <n v="1534"/>
    <s v="1500 .. 2000"/>
    <x v="1"/>
  </r>
  <r>
    <s v="Aivar Järve"/>
    <s v="35011278907"/>
    <x v="8"/>
    <n v="1540"/>
    <s v="1500 .. 2000"/>
    <x v="0"/>
  </r>
  <r>
    <s v="Erkki Laasik"/>
    <s v="38711127468"/>
    <x v="3"/>
    <n v="1540"/>
    <s v="1500 .. 2000"/>
    <x v="0"/>
  </r>
  <r>
    <s v="Erkki Laasik"/>
    <s v="38711127468"/>
    <x v="4"/>
    <n v="1540"/>
    <s v="1500 .. 2000"/>
    <x v="0"/>
  </r>
  <r>
    <s v="Jako Rokk"/>
    <s v="38910232669"/>
    <x v="9"/>
    <n v="1540"/>
    <s v="1500 .. 2000"/>
    <x v="0"/>
  </r>
  <r>
    <s v="Maret Saarna"/>
    <s v="48403229041"/>
    <x v="6"/>
    <n v="1540"/>
    <s v="1500 .. 2000"/>
    <x v="1"/>
  </r>
  <r>
    <s v="Risto Tedersoo"/>
    <s v="35811206143"/>
    <x v="2"/>
    <n v="1547"/>
    <s v="1500 .. 2000"/>
    <x v="0"/>
  </r>
  <r>
    <s v="Toomas Kikkas"/>
    <s v="36105224261"/>
    <x v="8"/>
    <n v="1547"/>
    <s v="1500 .. 2000"/>
    <x v="0"/>
  </r>
  <r>
    <s v="Aleksandr Vrager"/>
    <s v="38403055138"/>
    <x v="7"/>
    <n v="1547"/>
    <s v="1500 .. 2000"/>
    <x v="0"/>
  </r>
  <r>
    <s v="Lea Übi"/>
    <s v="47404123916"/>
    <x v="5"/>
    <n v="1547"/>
    <s v="1500 .. 2000"/>
    <x v="1"/>
  </r>
  <r>
    <s v="Kairi Švarts"/>
    <s v="48210063825"/>
    <x v="3"/>
    <n v="1547"/>
    <s v="1500 .. 2000"/>
    <x v="1"/>
  </r>
  <r>
    <s v="Maria Roosimägi"/>
    <s v="48703155774"/>
    <x v="6"/>
    <n v="1547"/>
    <s v="1500 .. 2000"/>
    <x v="1"/>
  </r>
  <r>
    <s v="Kaimo Karu"/>
    <s v="37402106450"/>
    <x v="5"/>
    <n v="1566"/>
    <s v="1500 .. 2000"/>
    <x v="0"/>
  </r>
  <r>
    <s v="Jüri Sillmann"/>
    <s v="38411241089"/>
    <x v="9"/>
    <n v="1566"/>
    <s v="1500 .. 2000"/>
    <x v="0"/>
  </r>
  <r>
    <s v="Jaan Sillmann"/>
    <s v="37104281631"/>
    <x v="5"/>
    <n v="1572"/>
    <s v="1500 .. 2000"/>
    <x v="0"/>
  </r>
  <r>
    <s v="Martin Niit"/>
    <s v="37112072289"/>
    <x v="3"/>
    <n v="1572"/>
    <s v="1500 .. 2000"/>
    <x v="0"/>
  </r>
  <r>
    <s v="Jaagup Kuhi"/>
    <s v="38206046237"/>
    <x v="6"/>
    <n v="1572"/>
    <s v="1500 .. 2000"/>
    <x v="0"/>
  </r>
  <r>
    <s v="Kairi Karjust"/>
    <s v="45102275432"/>
    <x v="7"/>
    <n v="1572"/>
    <s v="1500 .. 2000"/>
    <x v="1"/>
  </r>
  <r>
    <s v="Sigrid Sonk"/>
    <s v="45508115690"/>
    <x v="9"/>
    <n v="1572"/>
    <s v="1500 .. 2000"/>
    <x v="1"/>
  </r>
  <r>
    <s v="Mailis Meronen"/>
    <s v="46303287064"/>
    <x v="4"/>
    <n v="1572"/>
    <s v="1500 .. 2000"/>
    <x v="1"/>
  </r>
  <r>
    <s v="Pirjo Kuhi"/>
    <s v="46303304443"/>
    <x v="9"/>
    <n v="1572"/>
    <s v="1500 .. 2000"/>
    <x v="1"/>
  </r>
  <r>
    <s v="Signe Jüriorg"/>
    <s v="46607213470"/>
    <x v="5"/>
    <n v="1572"/>
    <s v="1500 .. 2000"/>
    <x v="1"/>
  </r>
  <r>
    <s v="Riina Savest"/>
    <s v="47701117207"/>
    <x v="4"/>
    <n v="1572"/>
    <s v="1500 .. 2000"/>
    <x v="1"/>
  </r>
  <r>
    <s v="Marek Västrik"/>
    <s v="35911071530"/>
    <x v="1"/>
    <n v="1579"/>
    <s v="1500 .. 2000"/>
    <x v="0"/>
  </r>
  <r>
    <s v="Ivan Švarts"/>
    <s v="36512189528"/>
    <x v="6"/>
    <n v="1579"/>
    <s v="1500 .. 2000"/>
    <x v="0"/>
  </r>
  <r>
    <s v="Henn Laasik"/>
    <s v="37804236264"/>
    <x v="9"/>
    <n v="1579"/>
    <s v="1500 .. 2000"/>
    <x v="0"/>
  </r>
  <r>
    <s v="Ivan Aidarov"/>
    <s v="38607027992"/>
    <x v="0"/>
    <n v="1579"/>
    <s v="1500 .. 2000"/>
    <x v="0"/>
  </r>
  <r>
    <s v="Lea Übi"/>
    <s v="47404123916"/>
    <x v="9"/>
    <n v="1579"/>
    <s v="1500 .. 2000"/>
    <x v="1"/>
  </r>
  <r>
    <s v="Tarvo Savest"/>
    <s v="35207263531"/>
    <x v="8"/>
    <n v="1585"/>
    <s v="1500 .. 2000"/>
    <x v="0"/>
  </r>
  <r>
    <s v="Andrus Joonas"/>
    <s v="38407041316"/>
    <x v="6"/>
    <n v="1585"/>
    <s v="1500 .. 2000"/>
    <x v="0"/>
  </r>
  <r>
    <s v="Marek Tammik"/>
    <s v="38911226764"/>
    <x v="0"/>
    <n v="1585"/>
    <s v="1500 .. 2000"/>
    <x v="0"/>
  </r>
  <r>
    <s v="Kairi Karjust"/>
    <s v="45102275432"/>
    <x v="1"/>
    <n v="1585"/>
    <s v="1500 .. 2000"/>
    <x v="1"/>
  </r>
  <r>
    <s v="Eneli Veskus"/>
    <s v="47601098944"/>
    <x v="6"/>
    <n v="1585"/>
    <s v="1500 .. 2000"/>
    <x v="1"/>
  </r>
  <r>
    <s v="Kaspar Rokk"/>
    <s v="35605061944"/>
    <x v="6"/>
    <n v="1611"/>
    <s v="1500 .. 2000"/>
    <x v="0"/>
  </r>
  <r>
    <s v="Mart Kasemets"/>
    <s v="35711299656"/>
    <x v="4"/>
    <n v="1611"/>
    <s v="1500 .. 2000"/>
    <x v="0"/>
  </r>
  <r>
    <s v="Kaspar Tosso"/>
    <s v="37205158155"/>
    <x v="7"/>
    <n v="1611"/>
    <s v="1500 .. 2000"/>
    <x v="0"/>
  </r>
  <r>
    <s v="Argo Raidjõe"/>
    <s v="37308282281"/>
    <x v="7"/>
    <n v="1611"/>
    <s v="1500 .. 2000"/>
    <x v="0"/>
  </r>
  <r>
    <s v="Andrus Joonas"/>
    <s v="38407041316"/>
    <x v="5"/>
    <n v="1611"/>
    <s v="1500 .. 2000"/>
    <x v="0"/>
  </r>
  <r>
    <s v="Mart Martverk"/>
    <s v="38511111485"/>
    <x v="1"/>
    <n v="1611"/>
    <s v="1500 .. 2000"/>
    <x v="0"/>
  </r>
  <r>
    <s v="Mart Martverk"/>
    <s v="38511111485"/>
    <x v="7"/>
    <n v="1611"/>
    <s v="1500 .. 2000"/>
    <x v="0"/>
  </r>
  <r>
    <s v="Leo Sillmann"/>
    <s v="38807289942"/>
    <x v="5"/>
    <n v="1611"/>
    <s v="1500 .. 2000"/>
    <x v="0"/>
  </r>
  <r>
    <s v="Henn Kallakmaa"/>
    <s v="38311225878"/>
    <x v="0"/>
    <n v="1617"/>
    <s v="1500 .. 2000"/>
    <x v="0"/>
  </r>
  <r>
    <s v="Aire Karu"/>
    <s v="47106068947"/>
    <x v="0"/>
    <n v="1617"/>
    <s v="1500 .. 2000"/>
    <x v="1"/>
  </r>
  <r>
    <s v="Janet Parts"/>
    <s v="47407248798"/>
    <x v="8"/>
    <n v="1617"/>
    <s v="1500 .. 2000"/>
    <x v="1"/>
  </r>
  <r>
    <s v="Veiko Järv"/>
    <s v="38209304862"/>
    <x v="4"/>
    <n v="1623"/>
    <s v="1500 .. 2000"/>
    <x v="0"/>
  </r>
  <r>
    <s v="Jaagup Kuhi"/>
    <s v="38206046237"/>
    <x v="9"/>
    <n v="1630"/>
    <s v="1500 .. 2000"/>
    <x v="0"/>
  </r>
  <r>
    <s v="Riina Karo"/>
    <s v="45508011220"/>
    <x v="0"/>
    <n v="1630"/>
    <s v="1500 .. 2000"/>
    <x v="1"/>
  </r>
  <r>
    <s v="Tiina Vaarmann"/>
    <s v="48005161116"/>
    <x v="7"/>
    <n v="1630"/>
    <s v="1500 .. 2000"/>
    <x v="1"/>
  </r>
  <r>
    <s v="Mart Martverk"/>
    <s v="38511111485"/>
    <x v="6"/>
    <n v="1649"/>
    <s v="1500 .. 2000"/>
    <x v="0"/>
  </r>
  <r>
    <s v="Signe Jüriorg"/>
    <s v="46607213470"/>
    <x v="0"/>
    <n v="1649"/>
    <s v="1500 .. 2000"/>
    <x v="1"/>
  </r>
  <r>
    <s v="Naima Järvis"/>
    <s v="48001279637"/>
    <x v="0"/>
    <n v="1649"/>
    <s v="1500 .. 2000"/>
    <x v="1"/>
  </r>
  <r>
    <s v="Siina Keerup"/>
    <s v="48304234375"/>
    <x v="0"/>
    <n v="1649"/>
    <s v="1500 .. 2000"/>
    <x v="1"/>
  </r>
  <r>
    <s v="Külli Kasemaa"/>
    <s v="47912295542"/>
    <x v="0"/>
    <n v="1655"/>
    <s v="1500 .. 2000"/>
    <x v="1"/>
  </r>
  <r>
    <s v="Mart Kasemets"/>
    <s v="35711299656"/>
    <x v="3"/>
    <n v="1662"/>
    <s v="1500 .. 2000"/>
    <x v="0"/>
  </r>
  <r>
    <s v="Aivar Treumann"/>
    <s v="37805111297"/>
    <x v="6"/>
    <n v="1662"/>
    <s v="1500 .. 2000"/>
    <x v="0"/>
  </r>
  <r>
    <s v="Maret Riisalu"/>
    <s v="46110309899"/>
    <x v="6"/>
    <n v="1662"/>
    <s v="1500 .. 2000"/>
    <x v="1"/>
  </r>
  <r>
    <s v="Natalja Randla"/>
    <s v="46807177171"/>
    <x v="9"/>
    <n v="1662"/>
    <s v="1500 .. 2000"/>
    <x v="1"/>
  </r>
  <r>
    <s v="Endrik Luhakooder"/>
    <s v="36511148636"/>
    <x v="7"/>
    <n v="1681"/>
    <s v="1500 .. 2000"/>
    <x v="0"/>
  </r>
  <r>
    <s v="Dmitri Ruuben"/>
    <s v="36801239205"/>
    <x v="3"/>
    <n v="1681"/>
    <s v="1500 .. 2000"/>
    <x v="0"/>
  </r>
  <r>
    <s v="Jüri Kulmar"/>
    <s v="36802273641"/>
    <x v="1"/>
    <n v="1681"/>
    <s v="1500 .. 2000"/>
    <x v="0"/>
  </r>
  <r>
    <s v="Egert Übi"/>
    <s v="37604237574"/>
    <x v="3"/>
    <n v="1681"/>
    <s v="1500 .. 2000"/>
    <x v="0"/>
  </r>
  <r>
    <s v="Rain Kodi"/>
    <s v="37706214829"/>
    <x v="7"/>
    <n v="1681"/>
    <s v="1500 .. 2000"/>
    <x v="0"/>
  </r>
  <r>
    <s v="Jaagup Kuhi"/>
    <s v="38206046237"/>
    <x v="7"/>
    <n v="1681"/>
    <s v="1500 .. 2000"/>
    <x v="0"/>
  </r>
  <r>
    <s v="Henn Saar"/>
    <s v="38306235325"/>
    <x v="2"/>
    <n v="1681"/>
    <s v="1500 .. 2000"/>
    <x v="0"/>
  </r>
  <r>
    <s v="Andrus Joonas"/>
    <s v="38407041316"/>
    <x v="4"/>
    <n v="1681"/>
    <s v="1500 .. 2000"/>
    <x v="0"/>
  </r>
  <r>
    <s v="Mart Martverk"/>
    <s v="38511111485"/>
    <x v="2"/>
    <n v="1681"/>
    <s v="1500 .. 2000"/>
    <x v="0"/>
  </r>
  <r>
    <s v="Ahti Vaask"/>
    <s v="38604243865"/>
    <x v="6"/>
    <n v="1681"/>
    <s v="1500 .. 2000"/>
    <x v="0"/>
  </r>
  <r>
    <s v="Sigrid Parts"/>
    <s v="46909208395"/>
    <x v="0"/>
    <n v="1681"/>
    <s v="1500 .. 2000"/>
    <x v="1"/>
  </r>
  <r>
    <s v="Janet Parts"/>
    <s v="47407248798"/>
    <x v="3"/>
    <n v="1681"/>
    <s v="1500 .. 2000"/>
    <x v="1"/>
  </r>
  <r>
    <s v="Kaie Vaask"/>
    <s v="47501101788"/>
    <x v="2"/>
    <n v="1681"/>
    <s v="1500 .. 2000"/>
    <x v="1"/>
  </r>
  <r>
    <s v="Riina Savest"/>
    <s v="47701117207"/>
    <x v="3"/>
    <n v="1681"/>
    <s v="1500 .. 2000"/>
    <x v="1"/>
  </r>
  <r>
    <s v="Maret Saarna"/>
    <s v="48403229041"/>
    <x v="3"/>
    <n v="1700"/>
    <s v="1500 .. 2000"/>
    <x v="1"/>
  </r>
  <r>
    <s v="Endrik Luhakooder"/>
    <s v="36511148636"/>
    <x v="3"/>
    <n v="1706"/>
    <s v="1500 .. 2000"/>
    <x v="0"/>
  </r>
  <r>
    <s v="Lembit Meronen"/>
    <s v="37109292312"/>
    <x v="7"/>
    <n v="1706"/>
    <s v="1500 .. 2000"/>
    <x v="0"/>
  </r>
  <r>
    <s v="Henn Kallakmaa"/>
    <s v="38311225878"/>
    <x v="1"/>
    <n v="1706"/>
    <s v="1500 .. 2000"/>
    <x v="0"/>
  </r>
  <r>
    <s v="Ivan Aidarov"/>
    <s v="38607027992"/>
    <x v="8"/>
    <n v="1706"/>
    <s v="1500 .. 2000"/>
    <x v="0"/>
  </r>
  <r>
    <s v="Tiina Vaarmann"/>
    <s v="48005161116"/>
    <x v="8"/>
    <n v="1706"/>
    <s v="1500 .. 2000"/>
    <x v="1"/>
  </r>
  <r>
    <s v="Virve Jaanus"/>
    <s v="48703119935"/>
    <x v="0"/>
    <n v="1706"/>
    <s v="1500 .. 2000"/>
    <x v="1"/>
  </r>
  <r>
    <s v="Veiko Järv"/>
    <s v="38209304862"/>
    <x v="1"/>
    <n v="1713"/>
    <s v="1500 .. 2000"/>
    <x v="0"/>
  </r>
  <r>
    <s v="Riina Savest"/>
    <s v="47701117207"/>
    <x v="0"/>
    <n v="1713"/>
    <s v="1500 .. 2000"/>
    <x v="1"/>
  </r>
  <r>
    <s v="Anne Ütsmüts"/>
    <s v="46108017060"/>
    <x v="1"/>
    <n v="1732"/>
    <s v="1500 .. 2000"/>
    <x v="1"/>
  </r>
  <r>
    <s v="Tiia Sauga"/>
    <s v="46703134714"/>
    <x v="3"/>
    <n v="1732"/>
    <s v="1500 .. 2000"/>
    <x v="1"/>
  </r>
  <r>
    <s v="Marek Öpik"/>
    <s v="35108084382"/>
    <x v="5"/>
    <n v="1738"/>
    <s v="1500 .. 2000"/>
    <x v="0"/>
  </r>
  <r>
    <s v="Erkki Laasik"/>
    <s v="38711127468"/>
    <x v="9"/>
    <n v="1738"/>
    <s v="1500 .. 2000"/>
    <x v="0"/>
  </r>
  <r>
    <s v="Signe Räämet"/>
    <s v="47306223892"/>
    <x v="9"/>
    <n v="1738"/>
    <s v="1500 .. 2000"/>
    <x v="1"/>
  </r>
  <r>
    <s v="Jaagup Jüriorg"/>
    <s v="37608086096"/>
    <x v="8"/>
    <n v="1745"/>
    <s v="1500 .. 2000"/>
    <x v="0"/>
  </r>
  <r>
    <s v="Tõnu Reintamm"/>
    <s v="38906078683"/>
    <x v="4"/>
    <n v="1745"/>
    <s v="1500 .. 2000"/>
    <x v="0"/>
  </r>
  <r>
    <s v="Jako Rokk"/>
    <s v="38910232669"/>
    <x v="6"/>
    <n v="1745"/>
    <s v="1500 .. 2000"/>
    <x v="0"/>
  </r>
  <r>
    <s v="Marek Sonk"/>
    <s v="36411055305"/>
    <x v="0"/>
    <n v="1751"/>
    <s v="1500 .. 2000"/>
    <x v="0"/>
  </r>
  <r>
    <s v="Elisabeth Västrik"/>
    <s v="45208179126"/>
    <x v="4"/>
    <n v="1751"/>
    <s v="1500 .. 2000"/>
    <x v="1"/>
  </r>
  <r>
    <s v="Kristjan Martverk"/>
    <s v="35211145496"/>
    <x v="1"/>
    <n v="1764"/>
    <s v="1500 .. 2000"/>
    <x v="0"/>
  </r>
  <r>
    <s v="Tarvo Laidvee"/>
    <s v="36702157537"/>
    <x v="8"/>
    <n v="1764"/>
    <s v="1500 .. 2000"/>
    <x v="0"/>
  </r>
  <r>
    <s v="Taivo Kaasik"/>
    <s v="37211232415"/>
    <x v="1"/>
    <n v="1764"/>
    <s v="1500 .. 2000"/>
    <x v="0"/>
  </r>
  <r>
    <s v="Tarvo Vaarmann"/>
    <s v="37702279844"/>
    <x v="4"/>
    <n v="1764"/>
    <s v="1500 .. 2000"/>
    <x v="0"/>
  </r>
  <r>
    <s v="Riina Karo"/>
    <s v="45508011220"/>
    <x v="3"/>
    <n v="1764"/>
    <s v="1500 .. 2000"/>
    <x v="1"/>
  </r>
  <r>
    <s v="Erge Kuhi"/>
    <s v="46502185708"/>
    <x v="9"/>
    <n v="1764"/>
    <s v="1500 .. 2000"/>
    <x v="1"/>
  </r>
  <r>
    <s v="Natalja Randla"/>
    <s v="46807177171"/>
    <x v="2"/>
    <n v="1764"/>
    <s v="1500 .. 2000"/>
    <x v="1"/>
  </r>
  <r>
    <s v="Aire Karu"/>
    <s v="47106068947"/>
    <x v="4"/>
    <n v="1764"/>
    <s v="1500 .. 2000"/>
    <x v="1"/>
  </r>
  <r>
    <s v="Eleri Kasemets"/>
    <s v="48302287704"/>
    <x v="1"/>
    <n v="1764"/>
    <s v="1500 .. 2000"/>
    <x v="1"/>
  </r>
  <r>
    <s v="Uljana Keerup"/>
    <s v="48503119367"/>
    <x v="8"/>
    <n v="1764"/>
    <s v="1500 .. 2000"/>
    <x v="1"/>
  </r>
  <r>
    <s v="Kaie Karu"/>
    <s v="48704057198"/>
    <x v="4"/>
    <n v="1764"/>
    <s v="1500 .. 2000"/>
    <x v="1"/>
  </r>
  <r>
    <s v="Urmas Luhakooder"/>
    <s v="35104082120"/>
    <x v="3"/>
    <n v="1770"/>
    <s v="1500 .. 2000"/>
    <x v="0"/>
  </r>
  <r>
    <s v="Urmas Jüriorg"/>
    <s v="36602056675"/>
    <x v="7"/>
    <n v="1770"/>
    <s v="1500 .. 2000"/>
    <x v="0"/>
  </r>
  <r>
    <s v="Taivo Kaasik"/>
    <s v="37211232415"/>
    <x v="8"/>
    <n v="1770"/>
    <s v="1500 .. 2000"/>
    <x v="0"/>
  </r>
  <r>
    <s v="Henn Saar"/>
    <s v="38306235325"/>
    <x v="9"/>
    <n v="1770"/>
    <s v="1500 .. 2000"/>
    <x v="0"/>
  </r>
  <r>
    <s v="Ahti Sillmann"/>
    <s v="37410107305"/>
    <x v="2"/>
    <n v="1790"/>
    <s v="1500 .. 2000"/>
    <x v="0"/>
  </r>
  <r>
    <s v="Rein Tosso"/>
    <s v="35107254839"/>
    <x v="8"/>
    <n v="1796"/>
    <s v="1500 .. 2000"/>
    <x v="0"/>
  </r>
  <r>
    <s v="Kaimo Tammik"/>
    <s v="37501256995"/>
    <x v="2"/>
    <n v="1796"/>
    <s v="1500 .. 2000"/>
    <x v="0"/>
  </r>
  <r>
    <s v="Aivar Treumann"/>
    <s v="37805111297"/>
    <x v="8"/>
    <n v="1796"/>
    <s v="1500 .. 2000"/>
    <x v="0"/>
  </r>
  <r>
    <s v="Maret Riisalu"/>
    <s v="46110309899"/>
    <x v="2"/>
    <n v="1796"/>
    <s v="1500 .. 2000"/>
    <x v="1"/>
  </r>
  <r>
    <s v="Jaagup Jüriorg"/>
    <s v="37608086096"/>
    <x v="7"/>
    <n v="1802"/>
    <s v="1500 .. 2000"/>
    <x v="0"/>
  </r>
  <r>
    <s v="Jüri Sillmann"/>
    <s v="38411241089"/>
    <x v="1"/>
    <n v="1802"/>
    <s v="1500 .. 2000"/>
    <x v="0"/>
  </r>
  <r>
    <s v="Lea Übi"/>
    <s v="47404123916"/>
    <x v="2"/>
    <n v="1802"/>
    <s v="1500 .. 2000"/>
    <x v="1"/>
  </r>
  <r>
    <s v="Tiina Öpik"/>
    <s v="48306275732"/>
    <x v="1"/>
    <n v="1802"/>
    <s v="1500 .. 2000"/>
    <x v="1"/>
  </r>
  <r>
    <s v="Mart Kallakmaa"/>
    <s v="36606054411"/>
    <x v="2"/>
    <n v="1809"/>
    <s v="1500 .. 2000"/>
    <x v="0"/>
  </r>
  <r>
    <s v="Riina Savest"/>
    <s v="47701117207"/>
    <x v="6"/>
    <n v="1809"/>
    <s v="1500 .. 2000"/>
    <x v="1"/>
  </r>
  <r>
    <s v="Riho Jaanus"/>
    <s v="35606145216"/>
    <x v="3"/>
    <n v="1821"/>
    <s v="1500 .. 2000"/>
    <x v="0"/>
  </r>
  <r>
    <s v="Argo Raidjõe"/>
    <s v="37308282281"/>
    <x v="0"/>
    <n v="1821"/>
    <s v="1500 .. 2000"/>
    <x v="0"/>
  </r>
  <r>
    <s v="Argo Raidjõe"/>
    <s v="37308282281"/>
    <x v="6"/>
    <n v="1821"/>
    <s v="1500 .. 2000"/>
    <x v="0"/>
  </r>
  <r>
    <s v="Kati Vaarmann"/>
    <s v="45305279263"/>
    <x v="0"/>
    <n v="1821"/>
    <s v="1500 .. 2000"/>
    <x v="1"/>
  </r>
  <r>
    <s v="Riina Järv"/>
    <s v="46008109258"/>
    <x v="0"/>
    <n v="1821"/>
    <s v="1500 .. 2000"/>
    <x v="1"/>
  </r>
  <r>
    <s v="Maria Niitsoo"/>
    <s v="48611107929"/>
    <x v="3"/>
    <n v="1821"/>
    <s v="1500 .. 2000"/>
    <x v="1"/>
  </r>
  <r>
    <s v="Rein Tosso"/>
    <s v="35107254839"/>
    <x v="4"/>
    <n v="1828"/>
    <s v="1500 .. 2000"/>
    <x v="0"/>
  </r>
  <r>
    <s v="Riho Jaanus"/>
    <s v="35606145216"/>
    <x v="5"/>
    <n v="1828"/>
    <s v="1500 .. 2000"/>
    <x v="0"/>
  </r>
  <r>
    <s v="Kaspar Tosso"/>
    <s v="37205158155"/>
    <x v="3"/>
    <n v="1828"/>
    <s v="1500 .. 2000"/>
    <x v="0"/>
  </r>
  <r>
    <s v="Rain Kodi"/>
    <s v="37706214829"/>
    <x v="5"/>
    <n v="1828"/>
    <s v="1500 .. 2000"/>
    <x v="0"/>
  </r>
  <r>
    <s v="Oliver Kilter"/>
    <s v="37712036824"/>
    <x v="7"/>
    <n v="1828"/>
    <s v="1500 .. 2000"/>
    <x v="0"/>
  </r>
  <r>
    <s v="Tõnu Reintamm"/>
    <s v="38906078683"/>
    <x v="7"/>
    <n v="1828"/>
    <s v="1500 .. 2000"/>
    <x v="0"/>
  </r>
  <r>
    <s v="Eleri Teder"/>
    <s v="46605122941"/>
    <x v="8"/>
    <n v="1828"/>
    <s v="1500 .. 2000"/>
    <x v="1"/>
  </r>
  <r>
    <s v="Lembit Elmik"/>
    <s v="35908154046"/>
    <x v="6"/>
    <n v="1834"/>
    <s v="1500 .. 2000"/>
    <x v="0"/>
  </r>
  <r>
    <s v="Külli Kasemaa"/>
    <s v="47912295542"/>
    <x v="1"/>
    <n v="1834"/>
    <s v="1500 .. 2000"/>
    <x v="1"/>
  </r>
  <r>
    <s v="Kristjan Martverk"/>
    <s v="35211145496"/>
    <x v="0"/>
    <n v="1847"/>
    <s v="1500 .. 2000"/>
    <x v="0"/>
  </r>
  <r>
    <s v="Jaagup Kuhi"/>
    <s v="38206046237"/>
    <x v="8"/>
    <n v="1847"/>
    <s v="1500 .. 2000"/>
    <x v="0"/>
  </r>
  <r>
    <s v="Riina Kivima"/>
    <s v="45809099665"/>
    <x v="8"/>
    <n v="1847"/>
    <s v="1500 .. 2000"/>
    <x v="1"/>
  </r>
  <r>
    <s v="Kaimo Siirak"/>
    <s v="36106014038"/>
    <x v="8"/>
    <n v="1853"/>
    <s v="1500 .. 2000"/>
    <x v="0"/>
  </r>
  <r>
    <s v="Jaan Laidvee"/>
    <s v="38502118447"/>
    <x v="7"/>
    <n v="1853"/>
    <s v="1500 .. 2000"/>
    <x v="0"/>
  </r>
  <r>
    <s v="Marek Tammik"/>
    <s v="38911226764"/>
    <x v="2"/>
    <n v="1853"/>
    <s v="1500 .. 2000"/>
    <x v="0"/>
  </r>
  <r>
    <s v="Riina Savest"/>
    <s v="47701117207"/>
    <x v="7"/>
    <n v="1853"/>
    <s v="1500 .. 2000"/>
    <x v="1"/>
  </r>
  <r>
    <s v="Tarvo Savest"/>
    <s v="35207263531"/>
    <x v="3"/>
    <n v="1860"/>
    <s v="1500 .. 2000"/>
    <x v="0"/>
  </r>
  <r>
    <s v="Riina Kivima"/>
    <s v="45809099665"/>
    <x v="5"/>
    <n v="1860"/>
    <s v="1500 .. 2000"/>
    <x v="1"/>
  </r>
  <r>
    <s v="Naima Järvis"/>
    <s v="48001279637"/>
    <x v="4"/>
    <n v="1860"/>
    <s v="1500 .. 2000"/>
    <x v="1"/>
  </r>
  <r>
    <s v="Annemai Sillmann"/>
    <s v="48107237671"/>
    <x v="8"/>
    <n v="1860"/>
    <s v="1500 .. 2000"/>
    <x v="1"/>
  </r>
  <r>
    <s v="Janet Parts"/>
    <s v="47407248798"/>
    <x v="2"/>
    <n v="1873"/>
    <s v="1500 .. 2000"/>
    <x v="1"/>
  </r>
  <r>
    <s v="Priit Laasik"/>
    <s v="36311242299"/>
    <x v="8"/>
    <n v="1879"/>
    <s v="1500 .. 2000"/>
    <x v="0"/>
  </r>
  <r>
    <s v="Marika Mullari"/>
    <s v="45010092247"/>
    <x v="6"/>
    <n v="1879"/>
    <s v="1500 .. 2000"/>
    <x v="1"/>
  </r>
  <r>
    <s v="Riina Kivima"/>
    <s v="45809099665"/>
    <x v="4"/>
    <n v="1879"/>
    <s v="1500 .. 2000"/>
    <x v="1"/>
  </r>
  <r>
    <s v="Uljana Salonen"/>
    <s v="46508092325"/>
    <x v="6"/>
    <n v="1898"/>
    <s v="1500 .. 2000"/>
    <x v="1"/>
  </r>
  <r>
    <s v="Erkki Laasik"/>
    <s v="38711127468"/>
    <x v="6"/>
    <n v="1905"/>
    <s v="1500 .. 2000"/>
    <x v="0"/>
  </r>
  <r>
    <s v="Kaie Vaask"/>
    <s v="47501101788"/>
    <x v="6"/>
    <n v="1905"/>
    <s v="1500 .. 2000"/>
    <x v="1"/>
  </r>
  <r>
    <s v="Taivo Kaasik"/>
    <s v="37211232415"/>
    <x v="4"/>
    <n v="1924"/>
    <s v="1500 .. 2000"/>
    <x v="0"/>
  </r>
  <r>
    <s v="Andrus Reinsalu"/>
    <s v="38503122175"/>
    <x v="0"/>
    <n v="1930"/>
    <s v="1500 .. 2000"/>
    <x v="0"/>
  </r>
  <r>
    <s v="Andrus Reinsalu"/>
    <s v="38503122175"/>
    <x v="5"/>
    <n v="1930"/>
    <s v="1500 .. 2000"/>
    <x v="0"/>
  </r>
  <r>
    <s v="Veiko Järv"/>
    <s v="38209304862"/>
    <x v="0"/>
    <n v="1937"/>
    <s v="1500 .. 2000"/>
    <x v="0"/>
  </r>
  <r>
    <s v="Jüri Maripuu"/>
    <s v="36602164126"/>
    <x v="6"/>
    <n v="1943"/>
    <s v="1500 .. 2000"/>
    <x v="0"/>
  </r>
  <r>
    <s v="Eneli Süld"/>
    <s v="45202134731"/>
    <x v="3"/>
    <n v="1943"/>
    <s v="1500 .. 2000"/>
    <x v="1"/>
  </r>
  <r>
    <s v="Aivar Järve"/>
    <s v="35011278907"/>
    <x v="9"/>
    <n v="1962"/>
    <s v="1500 .. 2000"/>
    <x v="0"/>
  </r>
  <r>
    <s v="Riho Jaanus"/>
    <s v="35606145216"/>
    <x v="2"/>
    <n v="1962"/>
    <s v="1500 .. 2000"/>
    <x v="0"/>
  </r>
  <r>
    <s v="Gert Valmra"/>
    <s v="36710119488"/>
    <x v="3"/>
    <n v="1962"/>
    <s v="1500 .. 2000"/>
    <x v="0"/>
  </r>
  <r>
    <s v="Lembit Meronen"/>
    <s v="37109292312"/>
    <x v="4"/>
    <n v="1962"/>
    <s v="1500 .. 2000"/>
    <x v="0"/>
  </r>
  <r>
    <s v="Karin Sonk"/>
    <s v="48803036987"/>
    <x v="7"/>
    <n v="1962"/>
    <s v="1500 .. 2000"/>
    <x v="1"/>
  </r>
  <r>
    <s v="Virve Jaanus"/>
    <s v="48703119935"/>
    <x v="6"/>
    <n v="1968"/>
    <s v="1500 .. 2000"/>
    <x v="1"/>
  </r>
  <r>
    <s v="Kairi Švarts"/>
    <s v="48210063825"/>
    <x v="4"/>
    <n v="1975"/>
    <s v="1500 .. 2000"/>
    <x v="1"/>
  </r>
  <r>
    <s v="Endrik Saarniit"/>
    <s v="36610275160"/>
    <x v="4"/>
    <n v="1988"/>
    <s v="1500 .. 2000"/>
    <x v="0"/>
  </r>
  <r>
    <s v="Sigrid Sonk"/>
    <s v="45508115690"/>
    <x v="3"/>
    <n v="1988"/>
    <s v="1500 .. 2000"/>
    <x v="1"/>
  </r>
  <r>
    <s v="Erkki Laasik"/>
    <s v="38711127468"/>
    <x v="8"/>
    <n v="1994"/>
    <s v="1500 .. 2000"/>
    <x v="0"/>
  </r>
  <r>
    <s v="Kati Laasik"/>
    <s v="46703162101"/>
    <x v="2"/>
    <n v="1994"/>
    <s v="1500 .. 2000"/>
    <x v="1"/>
  </r>
  <r>
    <s v="Dmitri Laidvee"/>
    <s v="36705283918"/>
    <x v="5"/>
    <n v="2000"/>
    <s v="2000 .. "/>
    <x v="0"/>
  </r>
  <r>
    <s v="Lembit Elmik"/>
    <s v="35908154046"/>
    <x v="3"/>
    <n v="2007"/>
    <s v="2000 .. "/>
    <x v="0"/>
  </r>
  <r>
    <s v="Aivar Kasemaa"/>
    <s v="35609131235"/>
    <x v="7"/>
    <n v="2013"/>
    <s v="2000 .. "/>
    <x v="0"/>
  </r>
  <r>
    <s v="Egert Randrüüt"/>
    <s v="36710302626"/>
    <x v="9"/>
    <n v="2013"/>
    <s v="2000 .. "/>
    <x v="0"/>
  </r>
  <r>
    <s v="Sirli Roosimägi"/>
    <s v="47512114088"/>
    <x v="3"/>
    <n v="2020"/>
    <s v="2000 .. "/>
    <x v="1"/>
  </r>
  <r>
    <s v="Egert Kalinin"/>
    <s v="37405219599"/>
    <x v="0"/>
    <n v="2032"/>
    <s v="2000 .. "/>
    <x v="0"/>
  </r>
  <r>
    <s v="Ivo Lehtla"/>
    <s v="38008126197"/>
    <x v="6"/>
    <n v="2032"/>
    <s v="2000 .. "/>
    <x v="0"/>
  </r>
  <r>
    <s v="Egert Randrüüt"/>
    <s v="36710302626"/>
    <x v="0"/>
    <n v="2039"/>
    <s v="2000 .. "/>
    <x v="0"/>
  </r>
  <r>
    <s v="Martin Niit"/>
    <s v="37112072289"/>
    <x v="7"/>
    <n v="2039"/>
    <s v="2000 .. 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ivo Maripuu"/>
    <x v="0"/>
    <s v="38302242076"/>
  </r>
  <r>
    <s v="Tarvo Kuhi"/>
    <x v="1"/>
    <s v="37307119805"/>
  </r>
  <r>
    <s v="Andrus Laidvee"/>
    <x v="2"/>
    <s v="37510131982"/>
  </r>
  <r>
    <s v="Marika Tammik"/>
    <x v="3"/>
    <s v="48012039208"/>
  </r>
  <r>
    <s v="Hannes Siirak"/>
    <x v="4"/>
    <s v="37411156144"/>
  </r>
  <r>
    <s v="Tarvo Vaarmann"/>
    <x v="5"/>
    <s v="37702279844"/>
  </r>
  <r>
    <s v="Aivar Kasemaa"/>
    <x v="6"/>
    <s v="35609131235"/>
  </r>
  <r>
    <s v="Eduard Treier"/>
    <x v="7"/>
    <s v="38405143367"/>
  </r>
  <r>
    <s v="Egert Kalinin"/>
    <x v="8"/>
    <s v="37405219599"/>
  </r>
  <r>
    <s v="Gert Švarts"/>
    <x v="9"/>
    <s v="37204117232"/>
  </r>
  <r>
    <s v="Elisabeth Siirak"/>
    <x v="10"/>
    <s v="48208075933"/>
  </r>
  <r>
    <s v="Jaagup Kasemaa"/>
    <x v="11"/>
    <s v="37604224714"/>
  </r>
  <r>
    <s v="Janet Parts"/>
    <x v="12"/>
    <s v="47407248798"/>
  </r>
  <r>
    <s v="Indrek Hade"/>
    <x v="13"/>
    <s v="37603144455"/>
  </r>
  <r>
    <s v="Urmas Luhakooder"/>
    <x v="14"/>
    <s v="38811202185"/>
  </r>
  <r>
    <s v="Signe Teeäär"/>
    <x v="15"/>
    <s v="48202276392"/>
  </r>
  <r>
    <s v="Kaimo Karu"/>
    <x v="16"/>
    <s v="37402106450"/>
  </r>
  <r>
    <s v="Elisabeth Västrik"/>
    <x v="17"/>
    <s v="45208179126"/>
  </r>
  <r>
    <s v="Maili Kasemaa"/>
    <x v="18"/>
    <s v="45209142718"/>
  </r>
  <r>
    <s v="Mart Kallakmaa"/>
    <x v="19"/>
    <s v="36606054411"/>
  </r>
  <r>
    <s v="Külli Lasn"/>
    <x v="20"/>
    <s v="46611018133"/>
  </r>
  <r>
    <s v="Martin Ots"/>
    <x v="21"/>
    <s v="37505206427"/>
  </r>
  <r>
    <s v="Jaan Elmik"/>
    <x v="22"/>
    <s v="35903286984"/>
  </r>
  <r>
    <s v="Maret Kuhi"/>
    <x v="23"/>
    <s v="48209142434"/>
  </r>
  <r>
    <s v="Tarvo Niit"/>
    <x v="24"/>
    <s v="35502057094"/>
  </r>
  <r>
    <s v="Kaie Keerup"/>
    <x v="25"/>
    <s v="47908063435"/>
  </r>
  <r>
    <s v="Andrus Joonas"/>
    <x v="26"/>
    <s v="38407041316"/>
  </r>
  <r>
    <s v="Marina Jaanus"/>
    <x v="27"/>
    <s v="45407104374"/>
  </r>
  <r>
    <s v="Sirli Jüriorg"/>
    <x v="28"/>
    <s v="46511039553"/>
  </r>
  <r>
    <s v="Angelika Lehtla"/>
    <x v="29"/>
    <s v="48301035757"/>
  </r>
  <r>
    <s v="Üllar Ruuben"/>
    <x v="30"/>
    <s v="37710022542"/>
  </r>
  <r>
    <s v="Egert Raidjõe"/>
    <x v="31"/>
    <s v="37908163658"/>
  </r>
  <r>
    <s v="Tõnu Reintamm"/>
    <x v="32"/>
    <s v="38906078683"/>
  </r>
  <r>
    <s v="Aivar Järve"/>
    <x v="33"/>
    <s v="35011278907"/>
  </r>
  <r>
    <s v="Uljana Salonen"/>
    <x v="34"/>
    <s v="46508092325"/>
  </r>
  <r>
    <s v="Madis Liisma"/>
    <x v="35"/>
    <s v="37909301822"/>
  </r>
  <r>
    <s v="Kristel Hunt"/>
    <x v="36"/>
    <s v="45206113603"/>
  </r>
  <r>
    <s v="Rain Kodi"/>
    <x v="37"/>
    <s v="37706214829"/>
  </r>
  <r>
    <s v="Urmas Laidvee"/>
    <x v="38"/>
    <s v="37706051098"/>
  </r>
  <r>
    <s v="Ahti Lasn"/>
    <x v="39"/>
    <s v="36305063044"/>
  </r>
  <r>
    <s v="Martin Tamm"/>
    <x v="40"/>
    <s v="36305032615"/>
  </r>
  <r>
    <s v="Kaimo Siirak"/>
    <x v="41"/>
    <s v="36106014038"/>
  </r>
  <r>
    <s v="Kaspar Rokk"/>
    <x v="42"/>
    <s v="35605061944"/>
  </r>
  <r>
    <s v="Ahti Vaask"/>
    <x v="43"/>
    <s v="38604243865"/>
  </r>
  <r>
    <s v="Jüri Järvis"/>
    <x v="44"/>
    <s v="37205208540"/>
  </r>
  <r>
    <s v="Mihhail Vilipuu"/>
    <x v="45"/>
    <s v="36102013879"/>
  </r>
  <r>
    <s v="Martin Karo"/>
    <x v="46"/>
    <s v="36710227101"/>
  </r>
  <r>
    <s v="Külli Kasemaa"/>
    <x v="47"/>
    <s v="47912295542"/>
  </r>
  <r>
    <s v="Argo Raidjõe"/>
    <x v="48"/>
    <s v="37308282281"/>
  </r>
  <r>
    <s v="Naima Laasik"/>
    <x v="49"/>
    <s v="47304073520"/>
  </r>
  <r>
    <s v="Marek Jaansoo"/>
    <x v="50"/>
    <s v="35906271683"/>
  </r>
  <r>
    <s v="Naima Lavrov"/>
    <x v="51"/>
    <s v="47807219550"/>
  </r>
  <r>
    <s v="Tatjana Teeäär"/>
    <x v="52"/>
    <s v="46705281658"/>
  </r>
  <r>
    <s v="Maret Riisalu"/>
    <x v="53"/>
    <s v="46110309899"/>
  </r>
  <r>
    <s v="Jako Rokk"/>
    <x v="54"/>
    <s v="38910232669"/>
  </r>
  <r>
    <s v="Jaagup Valmra"/>
    <x v="55"/>
    <s v="38107244691"/>
  </r>
  <r>
    <s v="Risto Serg"/>
    <x v="56"/>
    <s v="38208183384"/>
  </r>
  <r>
    <s v="Jana Tedersoo"/>
    <x v="57"/>
    <s v="47802254059"/>
  </r>
  <r>
    <s v="Kristel Ots"/>
    <x v="58"/>
    <s v="45602039490"/>
  </r>
  <r>
    <s v="Lembit Ratassepp"/>
    <x v="59"/>
    <s v="38703287443"/>
  </r>
  <r>
    <s v="Mailis Meronen"/>
    <x v="60"/>
    <s v="46303287064"/>
  </r>
  <r>
    <s v="Janet Tamm"/>
    <x v="61"/>
    <s v="47707122505"/>
  </r>
  <r>
    <s v="Ave Elmik"/>
    <x v="62"/>
    <s v="46410036596"/>
  </r>
  <r>
    <s v="Leo Sillmann"/>
    <x v="63"/>
    <s v="38807289942"/>
  </r>
  <r>
    <s v="Signe Jüriorg"/>
    <x v="64"/>
    <s v="46607213470"/>
  </r>
  <r>
    <s v="Innar Švarts"/>
    <x v="65"/>
    <s v="36610126953"/>
  </r>
  <r>
    <s v="Tiia Sauga"/>
    <x v="66"/>
    <s v="46703134714"/>
  </r>
  <r>
    <s v="Natalja Miron"/>
    <x v="67"/>
    <s v="45205137417"/>
  </r>
  <r>
    <s v="Maret Saarna"/>
    <x v="68"/>
    <s v="48403229041"/>
  </r>
  <r>
    <s v="Elisabeth Öpik"/>
    <x v="69"/>
    <s v="48812156107"/>
  </r>
  <r>
    <s v="Rein Randrüüt"/>
    <x v="70"/>
    <s v="36209045096"/>
  </r>
  <r>
    <s v="Ivan Aidarov"/>
    <x v="71"/>
    <s v="38607027992"/>
  </r>
  <r>
    <s v="Käthy Liiv"/>
    <x v="72"/>
    <s v="47501257723"/>
  </r>
  <r>
    <s v="Aleksandr Vrager"/>
    <x v="73"/>
    <s v="38403055138"/>
  </r>
  <r>
    <s v="Riho Jaanus"/>
    <x v="74"/>
    <s v="35606145216"/>
  </r>
  <r>
    <s v="Riho Sauga"/>
    <x v="75"/>
    <s v="36905113837"/>
  </r>
  <r>
    <s v="Mihhail Sillmann"/>
    <x v="76"/>
    <s v="35209296781"/>
  </r>
  <r>
    <s v="Tatjana Švarts"/>
    <x v="77"/>
    <s v="48311242126"/>
  </r>
  <r>
    <s v="Ivo Treier"/>
    <x v="78"/>
    <s v="38004234377"/>
  </r>
  <r>
    <s v="Üllar Jaanus"/>
    <x v="79"/>
    <s v="38912238687"/>
  </r>
  <r>
    <s v="Ahti Kasemets"/>
    <x v="80"/>
    <s v="36403177994"/>
  </r>
  <r>
    <s v="Tarvo Laidvee"/>
    <x v="81"/>
    <s v="36702157537"/>
  </r>
  <r>
    <s v="Erge Kuhi"/>
    <x v="82"/>
    <s v="46502185708"/>
  </r>
  <r>
    <s v="Tiina Niitsoo"/>
    <x v="83"/>
    <s v="48906041220"/>
  </r>
  <r>
    <s v="Toomas Kikkas"/>
    <x v="84"/>
    <s v="36105224261"/>
  </r>
  <r>
    <s v="Kairi Karjust"/>
    <x v="85"/>
    <s v="45102275432"/>
  </r>
  <r>
    <s v="Toomas Helmja"/>
    <x v="86"/>
    <s v="35302127495"/>
  </r>
  <r>
    <s v="Elisabeth Mullari"/>
    <x v="87"/>
    <s v="47110254862"/>
  </r>
  <r>
    <s v="Jana Müürsepp"/>
    <x v="88"/>
    <s v="48207319910"/>
  </r>
  <r>
    <s v="Anna Rammul"/>
    <x v="89"/>
    <s v="48010033286"/>
  </r>
  <r>
    <s v="Tiina Siirak"/>
    <x v="90"/>
    <s v="46409076543"/>
  </r>
  <r>
    <s v="Sigrid Kukk"/>
    <x v="91"/>
    <s v="46309173948"/>
  </r>
  <r>
    <s v="Eleri Salonen"/>
    <x v="92"/>
    <s v="47703182529"/>
  </r>
  <r>
    <s v="Kati Siirak"/>
    <x v="93"/>
    <s v="47006083356"/>
  </r>
  <r>
    <s v="Virve Jaanus"/>
    <x v="94"/>
    <s v="48703119935"/>
  </r>
  <r>
    <s v="Olga Jürimägi"/>
    <x v="95"/>
    <s v="48406173780"/>
  </r>
  <r>
    <s v="Sigrid Sonk"/>
    <x v="96"/>
    <s v="45508115690"/>
  </r>
  <r>
    <s v="Ivan Sonk"/>
    <x v="97"/>
    <s v="35806074985"/>
  </r>
  <r>
    <s v="Aire Kalinin"/>
    <x v="98"/>
    <s v="48509068675"/>
  </r>
  <r>
    <s v="Endrik Lasn"/>
    <x v="99"/>
    <s v="37907253051"/>
  </r>
  <r>
    <s v="Endrik Saarniit"/>
    <x v="100"/>
    <s v="36610275160"/>
  </r>
  <r>
    <s v="Indrek Kodi"/>
    <x v="101"/>
    <s v="35903089527"/>
  </r>
  <r>
    <s v="Allan Järve"/>
    <x v="102"/>
    <s v="37505066327"/>
  </r>
  <r>
    <s v="Siina Hade"/>
    <x v="103"/>
    <s v="47210048055"/>
  </r>
  <r>
    <s v="Kalmer Savest"/>
    <x v="104"/>
    <s v="37005037101"/>
  </r>
  <r>
    <s v="Jana Elmik"/>
    <x v="105"/>
    <s v="47102279662"/>
  </r>
  <r>
    <s v="Aivar Serg"/>
    <x v="106"/>
    <s v="36305165624"/>
  </r>
  <r>
    <s v="Hannes Martverk"/>
    <x v="107"/>
    <s v="38809143635"/>
  </r>
  <r>
    <s v="Natalja Randla"/>
    <x v="108"/>
    <s v="46807177171"/>
  </r>
  <r>
    <s v="Andrus Laidvee"/>
    <x v="109"/>
    <s v="37808245727"/>
  </r>
  <r>
    <s v="Marek Öpik"/>
    <x v="110"/>
    <s v="35108084382"/>
  </r>
  <r>
    <s v="Jako Laasik"/>
    <x v="111"/>
    <s v="37706132999"/>
  </r>
  <r>
    <s v="Kristina Treier"/>
    <x v="112"/>
    <s v="48809289889"/>
  </r>
  <r>
    <s v="Jaan Laidvee"/>
    <x v="113"/>
    <s v="38502118447"/>
  </r>
  <r>
    <s v="Aivar Treumann"/>
    <x v="114"/>
    <s v="37211123668"/>
  </r>
  <r>
    <s v="Maria Niitsoo"/>
    <x v="115"/>
    <s v="48611107929"/>
  </r>
  <r>
    <s v="Maret Jüriorg"/>
    <x v="116"/>
    <s v="45802124547"/>
  </r>
  <r>
    <s v="Tiina Öpik"/>
    <x v="117"/>
    <s v="48306275732"/>
  </r>
  <r>
    <s v="Tiia Jaansoo"/>
    <x v="118"/>
    <s v="47204274033"/>
  </r>
  <r>
    <s v="Ivan Luhakooder"/>
    <x v="119"/>
    <s v="36409293987"/>
  </r>
  <r>
    <s v="Tiina Vaarmann"/>
    <x v="120"/>
    <s v="48005161116"/>
  </r>
  <r>
    <s v="Allan Jaansoo"/>
    <x v="121"/>
    <s v="35602158127"/>
  </r>
  <r>
    <s v="Allan Savest"/>
    <x v="122"/>
    <s v="36311224858"/>
  </r>
  <r>
    <s v="Ivar Valmra"/>
    <x v="123"/>
    <s v="36711058443"/>
  </r>
  <r>
    <s v="Karin Hunt"/>
    <x v="124"/>
    <s v="47303144111"/>
  </r>
  <r>
    <s v="Aivar Müürsepp"/>
    <x v="125"/>
    <s v="35310197312"/>
  </r>
  <r>
    <s v="Lembit Meronen"/>
    <x v="126"/>
    <s v="37109292312"/>
  </r>
  <r>
    <s v="Oliver Übi"/>
    <x v="127"/>
    <s v="37303081818"/>
  </r>
  <r>
    <s v="Kaspar Tosso"/>
    <x v="128"/>
    <s v="37205158155"/>
  </r>
  <r>
    <s v="Oliver Veskus"/>
    <x v="129"/>
    <s v="36112164168"/>
  </r>
  <r>
    <s v="Jaagup Jüriorg"/>
    <x v="130"/>
    <s v="37608086096"/>
  </r>
  <r>
    <s v="Tarvo Savest"/>
    <x v="131"/>
    <s v="35207263531"/>
  </r>
  <r>
    <s v="Dmitri Laidvee"/>
    <x v="52"/>
    <s v="36705283918"/>
  </r>
  <r>
    <s v="Aire Lasn"/>
    <x v="132"/>
    <s v="45906195154"/>
  </r>
  <r>
    <s v="Jako Kasemaa"/>
    <x v="133"/>
    <s v="35405169830"/>
  </r>
  <r>
    <s v="Mihhail Palu"/>
    <x v="134"/>
    <s v="37302024699"/>
  </r>
  <r>
    <s v="Allan Raidjõe"/>
    <x v="135"/>
    <s v="38103203091"/>
  </r>
  <r>
    <s v="Oliver Tammik"/>
    <x v="136"/>
    <s v="37912011363"/>
  </r>
  <r>
    <s v="Uljana Keerup"/>
    <x v="137"/>
    <s v="48503119367"/>
  </r>
  <r>
    <s v="Kristel Arvola"/>
    <x v="138"/>
    <s v="46101252062"/>
  </r>
  <r>
    <s v="Andrus Serg"/>
    <x v="139"/>
    <s v="38412221427"/>
  </r>
  <r>
    <s v="Jaan Sillmann"/>
    <x v="140"/>
    <s v="37104281631"/>
  </r>
  <r>
    <s v="Ivan Švarts"/>
    <x v="141"/>
    <s v="36512189528"/>
  </r>
  <r>
    <s v="Egert Übi"/>
    <x v="142"/>
    <s v="37604237574"/>
  </r>
  <r>
    <s v="Aleksandr Teder"/>
    <x v="143"/>
    <s v="38911137673"/>
  </r>
  <r>
    <s v="Henn Saar"/>
    <x v="144"/>
    <s v="38306235325"/>
  </r>
  <r>
    <s v="Hannes Sonk"/>
    <x v="145"/>
    <s v="36302116451"/>
  </r>
  <r>
    <s v="Olga Järv"/>
    <x v="146"/>
    <s v="45807043241"/>
  </r>
  <r>
    <s v="Kaimo Tammik"/>
    <x v="72"/>
    <s v="37501256995"/>
  </r>
  <r>
    <s v="Natalja Kasemaa"/>
    <x v="147"/>
    <s v="48210047965"/>
  </r>
  <r>
    <s v="Eneli Veskus"/>
    <x v="148"/>
    <s v="47601098944"/>
  </r>
  <r>
    <s v="Angelika Teder"/>
    <x v="149"/>
    <s v="47711263021"/>
  </r>
  <r>
    <s v="Henn Saar"/>
    <x v="150"/>
    <s v="37302071552"/>
  </r>
  <r>
    <s v="Kaie Karu"/>
    <x v="151"/>
    <s v="48704057198"/>
  </r>
  <r>
    <s v="Andrus Salonen"/>
    <x v="152"/>
    <s v="36107161195"/>
  </r>
  <r>
    <s v="Riina Savest"/>
    <x v="153"/>
    <s v="47701117207"/>
  </r>
  <r>
    <s v="Lembit Elmik"/>
    <x v="154"/>
    <s v="35908154046"/>
  </r>
  <r>
    <s v="Jüri Sillmann"/>
    <x v="155"/>
    <s v="38411241089"/>
  </r>
  <r>
    <s v="Anne Teder"/>
    <x v="156"/>
    <s v="46403317104"/>
  </r>
  <r>
    <s v="Riina Kivima"/>
    <x v="157"/>
    <s v="45809099665"/>
  </r>
  <r>
    <s v="Eneli Süld"/>
    <x v="158"/>
    <s v="45202134731"/>
  </r>
  <r>
    <s v="Käthy Järvis"/>
    <x v="159"/>
    <s v="48612209734"/>
  </r>
  <r>
    <s v="Henn Laasik"/>
    <x v="160"/>
    <s v="37804236264"/>
  </r>
  <r>
    <s v="Veiko Übi"/>
    <x v="161"/>
    <s v="36304011367"/>
  </r>
  <r>
    <s v="Gert Randla"/>
    <x v="162"/>
    <s v="36507313773"/>
  </r>
  <r>
    <s v="Andrus Reinsalu"/>
    <x v="163"/>
    <s v="38503122175"/>
  </r>
  <r>
    <s v="Jana Karjust"/>
    <x v="164"/>
    <s v="45712073802"/>
  </r>
  <r>
    <s v="Rein Tosso"/>
    <x v="165"/>
    <s v="35107254839"/>
  </r>
  <r>
    <s v="Tatjana Roosimägi"/>
    <x v="166"/>
    <s v="45012097324"/>
  </r>
  <r>
    <s v="Jako Saarniit"/>
    <x v="167"/>
    <s v="37004191716"/>
  </r>
  <r>
    <s v="Elisabeth Saarniit"/>
    <x v="168"/>
    <s v="46212126498"/>
  </r>
  <r>
    <s v="Aivar Treumann"/>
    <x v="169"/>
    <s v="37805111297"/>
  </r>
  <r>
    <s v="Risto Kuhi"/>
    <x v="170"/>
    <s v="36409114533"/>
  </r>
  <r>
    <s v="Käthy Liivak"/>
    <x v="171"/>
    <s v="46010018107"/>
  </r>
  <r>
    <s v="Martin Keerup"/>
    <x v="172"/>
    <s v="35704074985"/>
  </r>
  <r>
    <s v="Marika Teeäär"/>
    <x v="173"/>
    <s v="47212162819"/>
  </r>
  <r>
    <s v="Maria Karjust"/>
    <x v="174"/>
    <s v="45801142891"/>
  </r>
  <r>
    <s v="Indrek Kodi"/>
    <x v="175"/>
    <s v="36706291677"/>
  </r>
  <r>
    <s v="Jako Karjust"/>
    <x v="176"/>
    <s v="36708076959"/>
  </r>
  <r>
    <s v="Virve Teder"/>
    <x v="177"/>
    <s v="47410197589"/>
  </r>
  <r>
    <s v="Mart Valmra"/>
    <x v="178"/>
    <s v="35411013426"/>
  </r>
  <r>
    <s v="Taivo Siirak"/>
    <x v="179"/>
    <s v="36502136896"/>
  </r>
  <r>
    <s v="Ivo Kikkas"/>
    <x v="180"/>
    <s v="37011073678"/>
  </r>
  <r>
    <s v="Kristel Tamm"/>
    <x v="181"/>
    <s v="48708056722"/>
  </r>
  <r>
    <s v="Endrik Reinsalu"/>
    <x v="182"/>
    <s v="35206019933"/>
  </r>
  <r>
    <s v="Jako Riisalu"/>
    <x v="183"/>
    <s v="37301219871"/>
  </r>
  <r>
    <s v="Riina Karo"/>
    <x v="184"/>
    <s v="45508011220"/>
  </r>
  <r>
    <s v="Toomas Hunt"/>
    <x v="185"/>
    <s v="35702147076"/>
  </r>
  <r>
    <s v="Egert Randrüüt"/>
    <x v="186"/>
    <s v="36710302626"/>
  </r>
  <r>
    <s v="Henn Kallakmaa"/>
    <x v="187"/>
    <s v="38311225878"/>
  </r>
  <r>
    <s v="Üllar Elmik"/>
    <x v="188"/>
    <s v="38707102311"/>
  </r>
  <r>
    <s v="Aini Vaask"/>
    <x v="189"/>
    <s v="46706193822"/>
  </r>
  <r>
    <s v="Karin Sonk"/>
    <x v="190"/>
    <s v="48803036987"/>
  </r>
  <r>
    <s v="Naima Järvis"/>
    <x v="191"/>
    <s v="48001279637"/>
  </r>
  <r>
    <s v="Andres Meri"/>
    <x v="192"/>
    <s v="36612068083"/>
  </r>
  <r>
    <s v="Marju Kivima"/>
    <x v="193"/>
    <s v="45211281143"/>
  </r>
  <r>
    <s v="Virve Vrager"/>
    <x v="194"/>
    <s v="45211083816"/>
  </r>
  <r>
    <s v="Signe Treier"/>
    <x v="195"/>
    <s v="46310117961"/>
  </r>
  <r>
    <s v="Signe Lasn"/>
    <x v="196"/>
    <s v="47802188567"/>
  </r>
  <r>
    <s v="Jaagup Öpik"/>
    <x v="197"/>
    <s v="38008085311"/>
  </r>
  <r>
    <s v="Jaagup Kimmari"/>
    <x v="198"/>
    <s v="37105131045"/>
  </r>
  <r>
    <s v="Jana Švarts"/>
    <x v="199"/>
    <s v="46312111022"/>
  </r>
  <r>
    <s v="Martin Jüriorg"/>
    <x v="200"/>
    <s v="37104015757"/>
  </r>
  <r>
    <s v="Oliver Kilter"/>
    <x v="201"/>
    <s v="37712036824"/>
  </r>
  <r>
    <s v="Tarvo Süld"/>
    <x v="202"/>
    <s v="35003023443"/>
  </r>
  <r>
    <s v="Kaspar Vrager"/>
    <x v="203"/>
    <s v="35905252963"/>
  </r>
  <r>
    <s v="Eleri Parts"/>
    <x v="204"/>
    <s v="45601222229"/>
  </r>
  <r>
    <s v="Jaan Niit"/>
    <x v="205"/>
    <s v="38409118557"/>
  </r>
  <r>
    <s v="Jaanika Saarna"/>
    <x v="206"/>
    <s v="48701096121"/>
  </r>
  <r>
    <s v="Kaspar Räämet"/>
    <x v="207"/>
    <s v="37610085821"/>
  </r>
  <r>
    <s v="Risto Kallakmaa"/>
    <x v="208"/>
    <s v="37805223040"/>
  </r>
  <r>
    <s v="Hannes Ratassepp"/>
    <x v="209"/>
    <s v="36103067928"/>
  </r>
  <r>
    <s v="Aivar Järve"/>
    <x v="210"/>
    <s v="35605305714"/>
  </r>
  <r>
    <s v="Annemai Sillmann"/>
    <x v="211"/>
    <s v="48107237671"/>
  </r>
  <r>
    <s v="Lea Übi"/>
    <x v="212"/>
    <s v="47404123916"/>
  </r>
  <r>
    <s v="Eleri Kasemets"/>
    <x v="213"/>
    <s v="48302287704"/>
  </r>
  <r>
    <s v="Veiko Lohk"/>
    <x v="214"/>
    <s v="36211068338"/>
  </r>
  <r>
    <s v="Risto Vaask"/>
    <x v="215"/>
    <s v="38203235664"/>
  </r>
  <r>
    <s v="Jaan Palu"/>
    <x v="216"/>
    <s v="38102284334"/>
  </r>
  <r>
    <s v="Elisabeth Västrik"/>
    <x v="217"/>
    <s v="47408082686"/>
  </r>
  <r>
    <s v="Erkki Ütsmüts"/>
    <x v="218"/>
    <s v="38402129846"/>
  </r>
  <r>
    <s v="Mart Kasemets"/>
    <x v="219"/>
    <s v="35711299656"/>
  </r>
  <r>
    <s v="Urmas Luhakooder"/>
    <x v="220"/>
    <s v="35104082120"/>
  </r>
  <r>
    <s v="Veiko Järv"/>
    <x v="221"/>
    <s v="38209304862"/>
  </r>
  <r>
    <s v="Tiia Ratassepp"/>
    <x v="222"/>
    <s v="45110255977"/>
  </r>
  <r>
    <s v="Jüri Kuhi"/>
    <x v="223"/>
    <s v="36307166543"/>
  </r>
  <r>
    <s v="Priit Saarna"/>
    <x v="224"/>
    <s v="38012305495"/>
  </r>
  <r>
    <s v="Madis Tamm"/>
    <x v="225"/>
    <s v="35908243890"/>
  </r>
  <r>
    <s v="Leo Vaask"/>
    <x v="226"/>
    <s v="38906031475"/>
  </r>
  <r>
    <s v="Riina Riisalu"/>
    <x v="227"/>
    <s v="45809188076"/>
  </r>
  <r>
    <s v="Anna Ots"/>
    <x v="228"/>
    <s v="46003105402"/>
  </r>
  <r>
    <s v="Uljana Rokk"/>
    <x v="229"/>
    <s v="45108166727"/>
  </r>
  <r>
    <s v="Maili Sonk"/>
    <x v="230"/>
    <s v="47104221609"/>
  </r>
  <r>
    <s v="Dmitri Ruuben"/>
    <x v="231"/>
    <s v="36801239205"/>
  </r>
  <r>
    <s v="Karin Müürsepp"/>
    <x v="232"/>
    <s v="48807257547"/>
  </r>
  <r>
    <s v="Riina Järv"/>
    <x v="233"/>
    <s v="46008109258"/>
  </r>
  <r>
    <s v="Sigrid Parts"/>
    <x v="234"/>
    <s v="46909208395"/>
  </r>
  <r>
    <s v="Tatjana Ots"/>
    <x v="235"/>
    <s v="47102215268"/>
  </r>
  <r>
    <s v="Sirli Roosimägi"/>
    <x v="236"/>
    <s v="47512114088"/>
  </r>
  <r>
    <s v="Endrik Luhakooder"/>
    <x v="237"/>
    <s v="36511148636"/>
  </r>
  <r>
    <s v="Priit Laasik"/>
    <x v="238"/>
    <s v="36311242299"/>
  </r>
  <r>
    <s v="Indrek Mullari"/>
    <x v="239"/>
    <s v="35903198724"/>
  </r>
  <r>
    <s v="Jaan Sillmann"/>
    <x v="240"/>
    <s v="35006222151"/>
  </r>
  <r>
    <s v="Henn Treier"/>
    <x v="241"/>
    <s v="36603121923"/>
  </r>
  <r>
    <s v="Ahti Reintamm"/>
    <x v="242"/>
    <s v="35304018622"/>
  </r>
  <r>
    <s v="Siina Teder"/>
    <x v="243"/>
    <s v="46912164968"/>
  </r>
  <r>
    <s v="Tanel Västrik"/>
    <x v="244"/>
    <s v="36301265278"/>
  </r>
  <r>
    <s v="Tanel Teeäär"/>
    <x v="245"/>
    <s v="36611281411"/>
  </r>
  <r>
    <s v="Lembit Ratassepp"/>
    <x v="131"/>
    <s v="35207261126"/>
  </r>
  <r>
    <s v="Mart Martverk"/>
    <x v="246"/>
    <s v="38511111485"/>
  </r>
  <r>
    <s v="Allan Kukk"/>
    <x v="247"/>
    <s v="35008268624"/>
  </r>
  <r>
    <s v="Madis Saarniit"/>
    <x v="248"/>
    <s v="36101053704"/>
  </r>
  <r>
    <s v="Kalmer Savest"/>
    <x v="249"/>
    <s v="36410066142"/>
  </r>
  <r>
    <s v="Signe Jaansoo"/>
    <x v="250"/>
    <s v="48708037849"/>
  </r>
  <r>
    <s v="Ivan Saarniit"/>
    <x v="251"/>
    <s v="38407186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FE4FFC-35AF-44B0-9BC7-EB0A1282626D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lass">
  <location ref="Q19:R32" firstHeaderRow="1" firstDataRow="1" firstDataCol="1"/>
  <pivotFields count="4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Õpilasi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FE7C7D-9728-47ED-ABED-5DCDECEA4128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19:O154" firstHeaderRow="1" firstDataRow="1" firstDataCol="1"/>
  <pivotFields count="4">
    <pivotField dataField="1" showAll="0"/>
    <pivotField showAll="0"/>
    <pivotField axis="axisRow" showAll="0" sortType="descending">
      <items count="135">
        <item x="14"/>
        <item x="16"/>
        <item x="25"/>
        <item x="87"/>
        <item x="69"/>
        <item x="21"/>
        <item x="84"/>
        <item x="70"/>
        <item x="111"/>
        <item x="83"/>
        <item x="19"/>
        <item x="117"/>
        <item x="131"/>
        <item x="6"/>
        <item x="115"/>
        <item x="31"/>
        <item x="128"/>
        <item x="37"/>
        <item x="124"/>
        <item x="64"/>
        <item x="26"/>
        <item x="39"/>
        <item x="11"/>
        <item x="108"/>
        <item x="17"/>
        <item x="43"/>
        <item x="118"/>
        <item x="4"/>
        <item x="105"/>
        <item x="77"/>
        <item x="7"/>
        <item x="86"/>
        <item x="45"/>
        <item x="3"/>
        <item x="73"/>
        <item x="92"/>
        <item x="78"/>
        <item x="44"/>
        <item x="20"/>
        <item x="110"/>
        <item x="46"/>
        <item x="81"/>
        <item x="59"/>
        <item x="66"/>
        <item x="28"/>
        <item x="38"/>
        <item x="24"/>
        <item x="72"/>
        <item x="56"/>
        <item x="55"/>
        <item x="51"/>
        <item x="106"/>
        <item x="54"/>
        <item x="75"/>
        <item x="2"/>
        <item x="9"/>
        <item x="89"/>
        <item x="97"/>
        <item x="107"/>
        <item x="27"/>
        <item x="104"/>
        <item x="122"/>
        <item x="48"/>
        <item x="90"/>
        <item x="23"/>
        <item x="130"/>
        <item x="33"/>
        <item x="15"/>
        <item x="132"/>
        <item x="32"/>
        <item x="129"/>
        <item x="60"/>
        <item x="112"/>
        <item x="74"/>
        <item x="93"/>
        <item x="101"/>
        <item x="8"/>
        <item x="95"/>
        <item x="82"/>
        <item x="85"/>
        <item x="52"/>
        <item x="114"/>
        <item x="71"/>
        <item x="40"/>
        <item x="76"/>
        <item x="133"/>
        <item x="127"/>
        <item x="88"/>
        <item x="58"/>
        <item x="41"/>
        <item x="96"/>
        <item x="126"/>
        <item x="65"/>
        <item x="99"/>
        <item x="42"/>
        <item x="120"/>
        <item x="61"/>
        <item x="50"/>
        <item x="79"/>
        <item x="1"/>
        <item x="109"/>
        <item x="98"/>
        <item x="62"/>
        <item x="12"/>
        <item x="63"/>
        <item x="102"/>
        <item x="22"/>
        <item x="116"/>
        <item x="80"/>
        <item x="53"/>
        <item x="47"/>
        <item x="123"/>
        <item x="34"/>
        <item x="68"/>
        <item x="103"/>
        <item x="36"/>
        <item x="125"/>
        <item x="91"/>
        <item x="35"/>
        <item x="18"/>
        <item x="0"/>
        <item x="13"/>
        <item x="10"/>
        <item x="49"/>
        <item x="100"/>
        <item x="57"/>
        <item x="30"/>
        <item x="5"/>
        <item x="29"/>
        <item x="121"/>
        <item x="94"/>
        <item x="67"/>
        <item x="119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2"/>
  </rowFields>
  <rowItems count="135">
    <i>
      <x v="5"/>
    </i>
    <i>
      <x v="121"/>
    </i>
    <i>
      <x v="89"/>
    </i>
    <i>
      <x v="45"/>
    </i>
    <i>
      <x v="22"/>
    </i>
    <i>
      <x v="106"/>
    </i>
    <i>
      <x v="97"/>
    </i>
    <i>
      <x v="62"/>
    </i>
    <i>
      <x v="25"/>
    </i>
    <i>
      <x v="38"/>
    </i>
    <i>
      <x v="27"/>
    </i>
    <i>
      <x v="44"/>
    </i>
    <i>
      <x v="7"/>
    </i>
    <i>
      <x v="35"/>
    </i>
    <i>
      <x v="46"/>
    </i>
    <i>
      <x v="112"/>
    </i>
    <i>
      <x v="13"/>
    </i>
    <i>
      <x v="92"/>
    </i>
    <i>
      <x v="122"/>
    </i>
    <i>
      <x v="108"/>
    </i>
    <i>
      <x v="126"/>
    </i>
    <i>
      <x v="37"/>
    </i>
    <i>
      <x v="10"/>
    </i>
    <i>
      <x v="93"/>
    </i>
    <i>
      <x/>
    </i>
    <i>
      <x v="2"/>
    </i>
    <i>
      <x v="75"/>
    </i>
    <i>
      <x v="111"/>
    </i>
    <i>
      <x v="76"/>
    </i>
    <i>
      <x v="120"/>
    </i>
    <i>
      <x v="88"/>
    </i>
    <i>
      <x v="41"/>
    </i>
    <i>
      <x v="123"/>
    </i>
    <i>
      <x v="55"/>
    </i>
    <i>
      <x v="59"/>
    </i>
    <i>
      <x v="66"/>
    </i>
    <i>
      <x v="24"/>
    </i>
    <i>
      <x v="124"/>
    </i>
    <i>
      <x v="28"/>
    </i>
    <i>
      <x v="43"/>
    </i>
    <i>
      <x v="129"/>
    </i>
    <i>
      <x v="1"/>
    </i>
    <i>
      <x v="104"/>
    </i>
    <i>
      <x v="47"/>
    </i>
    <i>
      <x v="115"/>
    </i>
    <i>
      <x v="52"/>
    </i>
    <i>
      <x v="127"/>
    </i>
    <i>
      <x v="54"/>
    </i>
    <i>
      <x v="131"/>
    </i>
    <i>
      <x v="67"/>
    </i>
    <i>
      <x v="94"/>
    </i>
    <i>
      <x v="69"/>
    </i>
    <i>
      <x v="105"/>
    </i>
    <i>
      <x v="21"/>
    </i>
    <i>
      <x v="114"/>
    </i>
    <i>
      <x v="77"/>
    </i>
    <i>
      <x v="34"/>
    </i>
    <i>
      <x v="79"/>
    </i>
    <i>
      <x v="80"/>
    </i>
    <i>
      <x v="128"/>
    </i>
    <i>
      <x v="58"/>
    </i>
    <i>
      <x v="107"/>
    </i>
    <i>
      <x v="99"/>
    </i>
    <i>
      <x v="61"/>
    </i>
    <i>
      <x v="57"/>
    </i>
    <i>
      <x v="18"/>
    </i>
    <i>
      <x v="95"/>
    </i>
    <i>
      <x v="63"/>
    </i>
    <i>
      <x v="103"/>
    </i>
    <i>
      <x v="64"/>
    </i>
    <i>
      <x v="29"/>
    </i>
    <i>
      <x v="65"/>
    </i>
    <i>
      <x v="119"/>
    </i>
    <i>
      <x v="19"/>
    </i>
    <i>
      <x v="60"/>
    </i>
    <i>
      <x v="42"/>
    </i>
    <i>
      <x v="26"/>
    </i>
    <i>
      <x v="68"/>
    </i>
    <i>
      <x v="101"/>
    </i>
    <i>
      <x v="4"/>
    </i>
    <i>
      <x v="12"/>
    </i>
    <i>
      <x v="70"/>
    </i>
    <i>
      <x v="109"/>
    </i>
    <i>
      <x v="71"/>
    </i>
    <i>
      <x v="113"/>
    </i>
    <i>
      <x v="72"/>
    </i>
    <i>
      <x v="117"/>
    </i>
    <i>
      <x v="73"/>
    </i>
    <i>
      <x v="32"/>
    </i>
    <i>
      <x v="74"/>
    </i>
    <i>
      <x v="125"/>
    </i>
    <i>
      <x v="20"/>
    </i>
    <i>
      <x v="40"/>
    </i>
    <i>
      <x v="11"/>
    </i>
    <i>
      <x v="96"/>
    </i>
    <i>
      <x v="14"/>
    </i>
    <i>
      <x v="98"/>
    </i>
    <i>
      <x v="78"/>
    </i>
    <i>
      <x v="100"/>
    </i>
    <i>
      <x v="15"/>
    </i>
    <i>
      <x v="102"/>
    </i>
    <i>
      <x v="39"/>
    </i>
    <i>
      <x v="53"/>
    </i>
    <i>
      <x v="48"/>
    </i>
    <i>
      <x v="8"/>
    </i>
    <i>
      <x v="49"/>
    </i>
    <i>
      <x v="16"/>
    </i>
    <i>
      <x v="50"/>
    </i>
    <i>
      <x v="110"/>
    </i>
    <i>
      <x v="133"/>
    </i>
    <i>
      <x v="30"/>
    </i>
    <i>
      <x v="85"/>
    </i>
    <i>
      <x v="56"/>
    </i>
    <i>
      <x v="86"/>
    </i>
    <i>
      <x v="116"/>
    </i>
    <i>
      <x v="87"/>
    </i>
    <i>
      <x v="118"/>
    </i>
    <i>
      <x v="6"/>
    </i>
    <i>
      <x v="31"/>
    </i>
    <i>
      <x v="23"/>
    </i>
    <i>
      <x v="33"/>
    </i>
    <i>
      <x v="90"/>
    </i>
    <i>
      <x v="17"/>
    </i>
    <i>
      <x v="91"/>
    </i>
    <i>
      <x v="9"/>
    </i>
    <i>
      <x v="51"/>
    </i>
    <i>
      <x v="3"/>
    </i>
    <i>
      <x v="81"/>
    </i>
    <i>
      <x v="130"/>
    </i>
    <i>
      <x v="82"/>
    </i>
    <i>
      <x v="132"/>
    </i>
    <i>
      <x v="83"/>
    </i>
    <i>
      <x v="36"/>
    </i>
    <i>
      <x v="84"/>
    </i>
    <i t="grand">
      <x/>
    </i>
  </rowItems>
  <colItems count="1">
    <i/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01E850-9E75-4B00-97D4-5BD77A2F3472}" name="PivotTable10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R48" firstHeaderRow="1" firstDataRow="2" firstDataCol="1"/>
  <pivotFields count="6">
    <pivotField dataField="1" showAll="0"/>
    <pivotField numFmtId="164" showAll="0">
      <items count="253">
        <item x="202"/>
        <item x="240"/>
        <item x="247"/>
        <item x="33"/>
        <item x="166"/>
        <item x="85"/>
        <item x="220"/>
        <item x="165"/>
        <item x="110"/>
        <item x="229"/>
        <item x="222"/>
        <item x="158"/>
        <item x="67"/>
        <item x="182"/>
        <item x="36"/>
        <item x="131"/>
        <item x="17"/>
        <item x="18"/>
        <item x="76"/>
        <item x="194"/>
        <item x="193"/>
        <item x="86"/>
        <item x="242"/>
        <item x="125"/>
        <item x="133"/>
        <item x="27"/>
        <item x="178"/>
        <item x="24"/>
        <item x="184"/>
        <item x="96"/>
        <item x="204"/>
        <item x="58"/>
        <item x="121"/>
        <item x="42"/>
        <item x="210"/>
        <item x="74"/>
        <item x="6"/>
        <item x="185"/>
        <item x="172"/>
        <item x="219"/>
        <item x="164"/>
        <item x="174"/>
        <item x="116"/>
        <item x="97"/>
        <item x="146"/>
        <item x="157"/>
        <item x="227"/>
        <item x="101"/>
        <item x="239"/>
        <item x="22"/>
        <item x="203"/>
        <item x="132"/>
        <item x="50"/>
        <item x="154"/>
        <item x="225"/>
        <item x="228"/>
        <item x="233"/>
        <item x="171"/>
        <item x="248"/>
        <item x="138"/>
        <item x="45"/>
        <item x="209"/>
        <item x="84"/>
        <item x="41"/>
        <item x="152"/>
        <item x="53"/>
        <item x="129"/>
        <item x="70"/>
        <item x="214"/>
        <item x="168"/>
        <item x="244"/>
        <item x="145"/>
        <item x="60"/>
        <item x="161"/>
        <item x="40"/>
        <item x="39"/>
        <item x="106"/>
        <item x="223"/>
        <item x="91"/>
        <item x="195"/>
        <item x="122"/>
        <item x="238"/>
        <item x="199"/>
        <item x="80"/>
        <item x="156"/>
        <item x="90"/>
        <item x="170"/>
        <item x="119"/>
        <item x="62"/>
        <item x="249"/>
        <item x="179"/>
        <item x="82"/>
        <item x="162"/>
        <item x="34"/>
        <item x="28"/>
        <item x="237"/>
        <item x="141"/>
        <item x="241"/>
        <item x="19"/>
        <item x="64"/>
        <item x="65"/>
        <item x="100"/>
        <item x="20"/>
        <item x="245"/>
        <item x="192"/>
        <item x="81"/>
        <item x="66"/>
        <item x="52"/>
        <item x="189"/>
        <item x="175"/>
        <item x="176"/>
        <item x="46"/>
        <item x="186"/>
        <item x="123"/>
        <item x="231"/>
        <item x="108"/>
        <item x="75"/>
        <item x="234"/>
        <item x="243"/>
        <item x="167"/>
        <item x="104"/>
        <item x="93"/>
        <item x="180"/>
        <item x="235"/>
        <item x="105"/>
        <item x="200"/>
        <item x="230"/>
        <item x="140"/>
        <item x="198"/>
        <item x="126"/>
        <item x="87"/>
        <item x="9"/>
        <item x="118"/>
        <item x="128"/>
        <item x="44"/>
        <item x="103"/>
        <item x="114"/>
        <item x="173"/>
        <item x="183"/>
        <item x="134"/>
        <item x="150"/>
        <item x="127"/>
        <item x="124"/>
        <item x="49"/>
        <item x="1"/>
        <item x="48"/>
        <item x="16"/>
        <item x="212"/>
        <item x="8"/>
        <item x="12"/>
        <item x="217"/>
        <item x="177"/>
        <item x="4"/>
        <item x="72"/>
        <item x="102"/>
        <item x="21"/>
        <item x="2"/>
        <item x="236"/>
        <item x="148"/>
        <item x="13"/>
        <item x="11"/>
        <item x="142"/>
        <item x="130"/>
        <item x="207"/>
        <item x="153"/>
        <item x="5"/>
        <item x="92"/>
        <item x="38"/>
        <item x="111"/>
        <item x="37"/>
        <item x="61"/>
        <item x="30"/>
        <item x="149"/>
        <item x="201"/>
        <item x="196"/>
        <item x="57"/>
        <item x="160"/>
        <item x="169"/>
        <item x="208"/>
        <item x="51"/>
        <item x="109"/>
        <item x="99"/>
        <item x="25"/>
        <item x="31"/>
        <item x="35"/>
        <item x="136"/>
        <item x="47"/>
        <item x="191"/>
        <item x="78"/>
        <item x="120"/>
        <item x="197"/>
        <item x="89"/>
        <item x="3"/>
        <item x="224"/>
        <item x="216"/>
        <item x="135"/>
        <item x="211"/>
        <item x="55"/>
        <item x="15"/>
        <item x="215"/>
        <item x="88"/>
        <item x="10"/>
        <item x="56"/>
        <item x="23"/>
        <item x="221"/>
        <item x="147"/>
        <item x="29"/>
        <item x="0"/>
        <item x="213"/>
        <item x="144"/>
        <item x="117"/>
        <item x="187"/>
        <item x="77"/>
        <item x="218"/>
        <item x="73"/>
        <item x="68"/>
        <item x="7"/>
        <item x="95"/>
        <item x="26"/>
        <item x="251"/>
        <item x="205"/>
        <item x="155"/>
        <item x="139"/>
        <item x="113"/>
        <item x="137"/>
        <item x="163"/>
        <item x="98"/>
        <item x="246"/>
        <item x="43"/>
        <item x="71"/>
        <item x="115"/>
        <item x="159"/>
        <item x="206"/>
        <item x="94"/>
        <item x="59"/>
        <item x="151"/>
        <item x="188"/>
        <item x="250"/>
        <item x="181"/>
        <item x="190"/>
        <item x="232"/>
        <item x="63"/>
        <item x="107"/>
        <item x="112"/>
        <item x="14"/>
        <item x="69"/>
        <item x="226"/>
        <item x="83"/>
        <item x="32"/>
        <item x="54"/>
        <item x="143"/>
        <item x="79"/>
        <item t="default"/>
      </items>
    </pivotField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1">
    <field x="5"/>
  </rowFields>
  <rowItems count="4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8B954-A71F-400A-933B-51812D18486D}" name="PivotTable6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2">
  <location ref="A36:D247" firstHeaderRow="0" firstDataRow="1" firstDataCol="2"/>
  <pivotFields count="4">
    <pivotField axis="axisRow" compact="0" outline="0" showAll="0" defaultSubtotal="0">
      <items count="206">
        <item x="132"/>
        <item x="105"/>
        <item x="78"/>
        <item x="164"/>
        <item x="99"/>
        <item x="123"/>
        <item x="64"/>
        <item x="92"/>
        <item x="194"/>
        <item x="104"/>
        <item x="97"/>
        <item x="67"/>
        <item x="169"/>
        <item x="144"/>
        <item x="124"/>
        <item x="137"/>
        <item x="193"/>
        <item x="120"/>
        <item x="89"/>
        <item x="94"/>
        <item x="66"/>
        <item x="49"/>
        <item x="168"/>
        <item x="68"/>
        <item x="188"/>
        <item x="167"/>
        <item x="14"/>
        <item x="86"/>
        <item x="130"/>
        <item x="30"/>
        <item x="88"/>
        <item x="75"/>
        <item x="100"/>
        <item x="63"/>
        <item x="72"/>
        <item x="18"/>
        <item x="178"/>
        <item x="160"/>
        <item x="108"/>
        <item x="151"/>
        <item x="119"/>
        <item x="51"/>
        <item x="93"/>
        <item x="145"/>
        <item x="82"/>
        <item x="32"/>
        <item x="26"/>
        <item x="182"/>
        <item x="176"/>
        <item x="136"/>
        <item x="163"/>
        <item x="133"/>
        <item x="113"/>
        <item x="177"/>
        <item x="152"/>
        <item x="25"/>
        <item x="181"/>
        <item x="19"/>
        <item x="60"/>
        <item x="107"/>
        <item x="74"/>
        <item x="205"/>
        <item x="69"/>
        <item x="189"/>
        <item x="161"/>
        <item x="202"/>
        <item x="115"/>
        <item x="81"/>
        <item x="186"/>
        <item x="101"/>
        <item x="28"/>
        <item x="22"/>
        <item x="185"/>
        <item x="24"/>
        <item x="103"/>
        <item x="96"/>
        <item x="165"/>
        <item x="111"/>
        <item x="140"/>
        <item x="196"/>
        <item x="203"/>
        <item x="162"/>
        <item x="197"/>
        <item x="38"/>
        <item x="128"/>
        <item x="147"/>
        <item x="4"/>
        <item x="170"/>
        <item x="156"/>
        <item x="159"/>
        <item x="71"/>
        <item x="29"/>
        <item x="204"/>
        <item x="54"/>
        <item x="112"/>
        <item x="148"/>
        <item x="126"/>
        <item x="41"/>
        <item x="179"/>
        <item x="79"/>
        <item x="45"/>
        <item x="139"/>
        <item x="44"/>
        <item x="48"/>
        <item x="17"/>
        <item x="56"/>
        <item x="171"/>
        <item x="85"/>
        <item x="154"/>
        <item x="13"/>
        <item x="155"/>
        <item x="172"/>
        <item x="141"/>
        <item x="83"/>
        <item x="121"/>
        <item x="149"/>
        <item x="183"/>
        <item x="70"/>
        <item x="77"/>
        <item x="166"/>
        <item x="158"/>
        <item x="153"/>
        <item x="80"/>
        <item x="146"/>
        <item x="90"/>
        <item x="23"/>
        <item x="65"/>
        <item x="61"/>
        <item x="134"/>
        <item x="42"/>
        <item x="58"/>
        <item x="55"/>
        <item x="184"/>
        <item x="127"/>
        <item x="174"/>
        <item x="39"/>
        <item x="110"/>
        <item x="91"/>
        <item x="33"/>
        <item x="43"/>
        <item x="116"/>
        <item x="157"/>
        <item x="8"/>
        <item x="192"/>
        <item x="53"/>
        <item x="118"/>
        <item x="201"/>
        <item x="52"/>
        <item x="98"/>
        <item x="122"/>
        <item x="0"/>
        <item x="143"/>
        <item x="2"/>
        <item x="46"/>
        <item x="3"/>
        <item x="12"/>
        <item x="102"/>
        <item x="200"/>
        <item x="6"/>
        <item x="114"/>
        <item x="15"/>
        <item x="7"/>
        <item x="40"/>
        <item x="195"/>
        <item x="62"/>
        <item x="173"/>
        <item x="125"/>
        <item x="138"/>
        <item x="16"/>
        <item x="135"/>
        <item x="37"/>
        <item x="9"/>
        <item x="131"/>
        <item x="34"/>
        <item x="76"/>
        <item x="20"/>
        <item x="191"/>
        <item x="57"/>
        <item x="59"/>
        <item x="31"/>
        <item x="142"/>
        <item x="5"/>
        <item x="95"/>
        <item x="1"/>
        <item x="117"/>
        <item x="84"/>
        <item x="10"/>
        <item x="35"/>
        <item x="175"/>
        <item x="187"/>
        <item x="190"/>
        <item x="73"/>
        <item x="199"/>
        <item x="11"/>
        <item x="150"/>
        <item x="27"/>
        <item x="129"/>
        <item x="180"/>
        <item x="106"/>
        <item x="198"/>
        <item x="50"/>
        <item x="36"/>
        <item x="87"/>
        <item x="109"/>
        <item x="47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0">
        <item x="10"/>
        <item x="146"/>
        <item x="198"/>
        <item x="52"/>
        <item x="3"/>
        <item x="169"/>
        <item x="86"/>
        <item x="112"/>
        <item x="47"/>
        <item x="134"/>
        <item x="99"/>
        <item x="119"/>
        <item x="41"/>
        <item x="56"/>
        <item x="197"/>
        <item x="12"/>
        <item x="162"/>
        <item x="11"/>
        <item x="129"/>
        <item x="57"/>
        <item x="109"/>
        <item x="64"/>
        <item x="19"/>
        <item x="151"/>
        <item x="87"/>
        <item x="79"/>
        <item x="143"/>
        <item x="93"/>
        <item x="166"/>
        <item x="152"/>
        <item x="4"/>
        <item x="100"/>
        <item x="89"/>
        <item x="141"/>
        <item x="36"/>
        <item x="0"/>
        <item x="199"/>
        <item x="186"/>
        <item x="144"/>
        <item x="121"/>
        <item x="76"/>
        <item x="202"/>
        <item x="207"/>
        <item x="184"/>
        <item x="60"/>
        <item x="53"/>
        <item x="5"/>
        <item x="1"/>
        <item x="88"/>
        <item x="138"/>
        <item x="90"/>
        <item x="132"/>
        <item x="200"/>
        <item x="104"/>
        <item x="61"/>
        <item x="189"/>
        <item x="156"/>
        <item x="177"/>
        <item x="185"/>
        <item x="114"/>
        <item x="106"/>
        <item x="31"/>
        <item x="22"/>
        <item x="25"/>
        <item x="97"/>
        <item x="14"/>
        <item x="149"/>
        <item x="179"/>
        <item x="30"/>
        <item x="180"/>
        <item x="107"/>
        <item x="135"/>
        <item x="173"/>
        <item x="77"/>
        <item x="71"/>
        <item x="37"/>
        <item x="28"/>
        <item x="2"/>
        <item x="26"/>
        <item x="205"/>
        <item x="154"/>
        <item x="69"/>
        <item x="42"/>
        <item x="196"/>
        <item x="175"/>
        <item x="54"/>
        <item x="209"/>
        <item x="145"/>
        <item x="83"/>
        <item x="126"/>
        <item x="164"/>
        <item x="192"/>
        <item x="38"/>
        <item x="32"/>
        <item x="115"/>
        <item x="172"/>
        <item x="139"/>
        <item x="117"/>
        <item x="165"/>
        <item x="91"/>
        <item x="206"/>
        <item x="122"/>
        <item x="187"/>
        <item x="80"/>
        <item x="62"/>
        <item x="13"/>
        <item x="21"/>
        <item x="33"/>
        <item x="157"/>
        <item x="27"/>
        <item x="188"/>
        <item x="72"/>
        <item x="63"/>
        <item x="148"/>
        <item x="158"/>
        <item x="183"/>
        <item x="190"/>
        <item x="95"/>
        <item x="118"/>
        <item x="110"/>
        <item x="49"/>
        <item x="43"/>
        <item x="44"/>
        <item x="6"/>
        <item x="39"/>
        <item x="65"/>
        <item x="78"/>
        <item x="105"/>
        <item x="92"/>
        <item x="55"/>
        <item x="116"/>
        <item x="15"/>
        <item x="204"/>
        <item x="50"/>
        <item x="58"/>
        <item x="191"/>
        <item x="155"/>
        <item x="181"/>
        <item x="123"/>
        <item x="124"/>
        <item x="73"/>
        <item x="168"/>
        <item x="70"/>
        <item x="84"/>
        <item x="108"/>
        <item x="96"/>
        <item x="194"/>
        <item x="74"/>
        <item x="127"/>
        <item x="45"/>
        <item x="182"/>
        <item x="193"/>
        <item x="150"/>
        <item x="101"/>
        <item x="159"/>
        <item x="195"/>
        <item x="137"/>
        <item x="133"/>
        <item x="128"/>
        <item x="24"/>
        <item x="66"/>
        <item x="18"/>
        <item x="178"/>
        <item x="16"/>
        <item x="20"/>
        <item x="81"/>
        <item x="174"/>
        <item x="142"/>
        <item x="130"/>
        <item x="46"/>
        <item x="59"/>
        <item x="147"/>
        <item x="7"/>
        <item x="51"/>
        <item x="140"/>
        <item x="113"/>
        <item x="40"/>
        <item x="17"/>
        <item x="8"/>
        <item x="34"/>
        <item x="75"/>
        <item x="171"/>
        <item x="136"/>
        <item x="170"/>
        <item x="98"/>
        <item x="163"/>
        <item x="35"/>
        <item x="160"/>
        <item x="161"/>
        <item x="102"/>
        <item x="9"/>
        <item x="203"/>
        <item x="82"/>
        <item x="120"/>
        <item x="48"/>
        <item x="131"/>
        <item x="85"/>
        <item x="125"/>
        <item x="23"/>
        <item x="103"/>
        <item x="111"/>
        <item x="67"/>
        <item x="201"/>
        <item x="176"/>
        <item x="208"/>
        <item x="29"/>
        <item x="94"/>
        <item x="153"/>
        <item x="68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0">
        <item x="0"/>
        <item x="7"/>
        <item x="6"/>
        <item x="3"/>
        <item x="8"/>
        <item x="9"/>
        <item x="5"/>
        <item x="4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11">
    <i>
      <x/>
      <x v="9"/>
    </i>
    <i>
      <x v="1"/>
      <x v="70"/>
    </i>
    <i>
      <x v="2"/>
      <x v="103"/>
    </i>
    <i>
      <x v="3"/>
      <x v="209"/>
    </i>
    <i>
      <x v="4"/>
      <x v="153"/>
    </i>
    <i>
      <x v="5"/>
      <x v="197"/>
    </i>
    <i>
      <x v="6"/>
      <x v="160"/>
    </i>
    <i>
      <x v="7"/>
      <x v="206"/>
    </i>
    <i>
      <x v="8"/>
      <x v="2"/>
    </i>
    <i r="1">
      <x v="14"/>
    </i>
    <i>
      <x v="9"/>
      <x v="16"/>
    </i>
    <i r="1">
      <x v="60"/>
    </i>
    <i>
      <x v="10"/>
      <x v="10"/>
    </i>
    <i>
      <x v="11"/>
      <x v="81"/>
    </i>
    <i>
      <x v="12"/>
      <x v="95"/>
    </i>
    <i>
      <x v="13"/>
      <x v="1"/>
    </i>
    <i>
      <x v="14"/>
      <x v="89"/>
    </i>
    <i>
      <x v="15"/>
      <x v="96"/>
    </i>
    <i>
      <x v="16"/>
      <x v="83"/>
    </i>
    <i>
      <x v="17"/>
      <x v="101"/>
    </i>
    <i>
      <x v="18"/>
      <x v="99"/>
    </i>
    <i>
      <x v="19"/>
      <x v="145"/>
    </i>
    <i>
      <x v="20"/>
      <x v="208"/>
    </i>
    <i>
      <x v="21"/>
      <x v="173"/>
    </i>
    <i>
      <x v="22"/>
      <x v="181"/>
    </i>
    <i>
      <x v="23"/>
      <x v="142"/>
    </i>
    <i>
      <x v="24"/>
      <x v="135"/>
    </i>
    <i>
      <x v="25"/>
      <x v="183"/>
    </i>
    <i>
      <x v="26"/>
      <x v="65"/>
    </i>
    <i>
      <x v="27"/>
      <x v="48"/>
    </i>
    <i>
      <x v="28"/>
      <x v="51"/>
    </i>
    <i>
      <x v="29"/>
      <x v="68"/>
    </i>
    <i>
      <x v="30"/>
      <x v="50"/>
    </i>
    <i>
      <x v="31"/>
      <x v="73"/>
    </i>
    <i>
      <x v="32"/>
      <x v="189"/>
    </i>
    <i>
      <x v="33"/>
      <x v="125"/>
    </i>
    <i>
      <x v="34"/>
      <x v="147"/>
    </i>
    <i>
      <x v="35"/>
      <x v="161"/>
    </i>
    <i>
      <x v="36"/>
      <x v="137"/>
    </i>
    <i>
      <x v="37"/>
      <x v="185"/>
    </i>
    <i>
      <x v="38"/>
      <x v="119"/>
    </i>
    <i>
      <x v="39"/>
      <x v="207"/>
    </i>
    <i>
      <x v="40"/>
      <x v="39"/>
    </i>
    <i>
      <x v="41"/>
      <x v="45"/>
    </i>
    <i>
      <x v="42"/>
      <x v="117"/>
    </i>
    <i>
      <x v="43"/>
      <x v="171"/>
    </i>
    <i>
      <x v="44"/>
      <x v="143"/>
    </i>
    <i>
      <x v="45"/>
      <x v="107"/>
    </i>
    <i>
      <x v="46"/>
      <x v="78"/>
    </i>
    <i>
      <x v="47"/>
      <x v="58"/>
    </i>
    <i>
      <x v="48"/>
      <x v="67"/>
    </i>
    <i>
      <x v="49"/>
      <x v="49"/>
    </i>
    <i>
      <x v="50"/>
      <x v="28"/>
    </i>
    <i>
      <x v="51"/>
      <x v="71"/>
    </i>
    <i>
      <x v="52"/>
      <x v="94"/>
    </i>
    <i>
      <x v="53"/>
      <x v="69"/>
    </i>
    <i>
      <x v="54"/>
      <x v="80"/>
    </i>
    <i>
      <x v="55"/>
      <x v="63"/>
    </i>
    <i r="1">
      <x v="93"/>
    </i>
    <i>
      <x v="56"/>
      <x v="43"/>
    </i>
    <i>
      <x v="57"/>
      <x v="22"/>
    </i>
    <i>
      <x v="58"/>
      <x v="104"/>
    </i>
    <i>
      <x v="59"/>
      <x v="20"/>
    </i>
    <i>
      <x v="60"/>
      <x v="40"/>
    </i>
    <i>
      <x v="61"/>
      <x v="86"/>
    </i>
    <i>
      <x v="62"/>
      <x v="74"/>
    </i>
    <i>
      <x v="63"/>
      <x v="91"/>
    </i>
    <i>
      <x v="64"/>
      <x v="90"/>
    </i>
    <i>
      <x v="65"/>
      <x v="100"/>
    </i>
    <i>
      <x v="66"/>
      <x v="97"/>
    </i>
    <i>
      <x v="67"/>
      <x v="88"/>
    </i>
    <i>
      <x v="68"/>
      <x v="55"/>
    </i>
    <i>
      <x v="69"/>
      <x v="199"/>
    </i>
    <i>
      <x v="70"/>
      <x v="76"/>
    </i>
    <i>
      <x v="71"/>
      <x v="62"/>
    </i>
    <i>
      <x v="72"/>
      <x v="110"/>
    </i>
    <i>
      <x v="73"/>
      <x v="159"/>
    </i>
    <i>
      <x v="74"/>
      <x v="127"/>
    </i>
    <i>
      <x v="75"/>
      <x v="184"/>
    </i>
    <i>
      <x v="76"/>
      <x v="141"/>
    </i>
    <i>
      <x v="77"/>
      <x v="175"/>
    </i>
    <i>
      <x v="78"/>
      <x v="167"/>
    </i>
    <i>
      <x v="79"/>
      <x v="52"/>
    </i>
    <i>
      <x v="80"/>
      <x v="42"/>
    </i>
    <i>
      <x v="81"/>
      <x v="98"/>
    </i>
    <i>
      <x v="82"/>
      <x v="202"/>
    </i>
    <i>
      <x v="83"/>
      <x v="176"/>
    </i>
    <i>
      <x v="84"/>
      <x v="168"/>
    </i>
    <i>
      <x v="85"/>
      <x v="66"/>
    </i>
    <i>
      <x v="86"/>
      <x v="30"/>
    </i>
    <i>
      <x v="87"/>
      <x v="72"/>
    </i>
    <i>
      <x v="88"/>
      <x v="114"/>
    </i>
    <i>
      <x v="89"/>
      <x v="188"/>
    </i>
    <i>
      <x v="90"/>
      <x v="140"/>
    </i>
    <i>
      <x v="91"/>
      <x v="205"/>
    </i>
    <i>
      <x v="92"/>
      <x v="204"/>
    </i>
    <i>
      <x v="93"/>
      <x v="13"/>
    </i>
    <i>
      <x v="94"/>
      <x v="59"/>
    </i>
    <i>
      <x v="95"/>
      <x v="152"/>
    </i>
    <i>
      <x v="96"/>
      <x v="158"/>
    </i>
    <i>
      <x v="97"/>
      <x v="121"/>
    </i>
    <i>
      <x v="98"/>
      <x v="150"/>
    </i>
    <i>
      <x v="99"/>
      <x v="165"/>
    </i>
    <i>
      <x v="100"/>
      <x v="8"/>
    </i>
    <i>
      <x v="101"/>
      <x v="33"/>
    </i>
    <i>
      <x v="102"/>
      <x v="169"/>
    </i>
    <i>
      <x v="103"/>
      <x v="133"/>
    </i>
    <i>
      <x v="104"/>
      <x v="177"/>
    </i>
    <i>
      <x v="105"/>
      <x v="134"/>
    </i>
    <i>
      <x v="106"/>
      <x v="166"/>
    </i>
    <i>
      <x v="107"/>
      <x v="24"/>
    </i>
    <i>
      <x v="108"/>
      <x v="56"/>
    </i>
    <i>
      <x v="109"/>
      <x v="105"/>
    </i>
    <i>
      <x v="110"/>
      <x v="108"/>
    </i>
    <i>
      <x v="111"/>
      <x v="84"/>
    </i>
    <i>
      <x v="112"/>
      <x v="26"/>
    </i>
    <i>
      <x v="113"/>
      <x v="196"/>
    </i>
    <i>
      <x v="114"/>
      <x v="138"/>
    </i>
    <i>
      <x v="115"/>
      <x v="23"/>
    </i>
    <i>
      <x v="116"/>
      <x v="37"/>
    </i>
    <i>
      <x v="117"/>
      <x v="111"/>
    </i>
    <i>
      <x v="118"/>
      <x v="25"/>
    </i>
    <i>
      <x v="119"/>
      <x v="5"/>
    </i>
    <i>
      <x v="120"/>
      <x v="187"/>
    </i>
    <i>
      <x v="121"/>
      <x v="136"/>
    </i>
    <i>
      <x v="122"/>
      <x v="192"/>
    </i>
    <i>
      <x v="123"/>
      <x v="113"/>
    </i>
    <i>
      <x v="124"/>
      <x v="128"/>
    </i>
    <i>
      <x v="125"/>
      <x v="198"/>
    </i>
    <i>
      <x v="126"/>
      <x v="201"/>
    </i>
    <i>
      <x v="127"/>
      <x v="112"/>
    </i>
    <i>
      <x v="128"/>
      <x v="182"/>
    </i>
    <i>
      <x v="129"/>
      <x v="122"/>
    </i>
    <i>
      <x v="130"/>
      <x v="44"/>
    </i>
    <i>
      <x v="131"/>
      <x v="19"/>
    </i>
    <i>
      <x v="132"/>
      <x v="102"/>
    </i>
    <i>
      <x v="133"/>
      <x v="18"/>
    </i>
    <i>
      <x v="134"/>
      <x v="57"/>
    </i>
    <i>
      <x v="135"/>
      <x v="12"/>
    </i>
    <i>
      <x v="136"/>
      <x v="7"/>
    </i>
    <i>
      <x v="137"/>
      <x v="27"/>
    </i>
    <i>
      <x v="138"/>
      <x v="179"/>
    </i>
    <i>
      <x v="139"/>
      <x v="149"/>
    </i>
    <i>
      <x v="140"/>
      <x v="118"/>
    </i>
    <i>
      <x v="141"/>
      <x v="154"/>
    </i>
    <i>
      <x v="142"/>
      <x v="178"/>
    </i>
    <i>
      <x v="143"/>
      <x v="155"/>
    </i>
    <i>
      <x v="144"/>
      <x v="129"/>
    </i>
    <i>
      <x v="145"/>
      <x v="193"/>
    </i>
    <i>
      <x v="146"/>
      <x v="79"/>
    </i>
    <i>
      <x v="147"/>
      <x v="85"/>
    </i>
    <i>
      <x v="148"/>
      <x v="31"/>
    </i>
    <i>
      <x v="149"/>
      <x v="139"/>
    </i>
    <i>
      <x v="150"/>
      <x v="35"/>
    </i>
    <i>
      <x v="151"/>
      <x v="87"/>
    </i>
    <i>
      <x v="152"/>
      <x v="34"/>
    </i>
    <i r="1">
      <x v="77"/>
    </i>
    <i>
      <x v="153"/>
      <x v="194"/>
    </i>
    <i>
      <x v="154"/>
      <x v="4"/>
    </i>
    <i>
      <x v="155"/>
      <x v="15"/>
    </i>
    <i>
      <x v="156"/>
      <x v="53"/>
    </i>
    <i>
      <x v="157"/>
      <x v="132"/>
    </i>
    <i>
      <x v="158"/>
      <x v="123"/>
    </i>
    <i>
      <x v="159"/>
      <x v="130"/>
    </i>
    <i>
      <x v="160"/>
      <x v="131"/>
    </i>
    <i>
      <x v="161"/>
      <x v="172"/>
    </i>
    <i>
      <x v="162"/>
      <x v="82"/>
    </i>
    <i>
      <x v="163"/>
      <x v="36"/>
    </i>
    <i>
      <x v="164"/>
      <x v="21"/>
    </i>
    <i>
      <x v="165"/>
      <x v="203"/>
    </i>
    <i>
      <x v="166"/>
      <x v="148"/>
    </i>
    <i>
      <x v="167"/>
      <x v="174"/>
    </i>
    <i>
      <x v="168"/>
      <x v="163"/>
    </i>
    <i>
      <x v="169"/>
      <x v="156"/>
    </i>
    <i>
      <x v="170"/>
      <x v="124"/>
    </i>
    <i>
      <x v="171"/>
      <x v="190"/>
    </i>
    <i>
      <x v="172"/>
      <x v="157"/>
    </i>
    <i>
      <x v="173"/>
      <x v="186"/>
    </i>
    <i>
      <x v="174"/>
      <x v="126"/>
    </i>
    <i>
      <x v="175"/>
      <x v="164"/>
    </i>
    <i>
      <x v="176"/>
      <x v="146"/>
    </i>
    <i>
      <x v="177"/>
      <x v="170"/>
    </i>
    <i>
      <x v="178"/>
      <x v="54"/>
    </i>
    <i>
      <x v="179"/>
      <x v="61"/>
    </i>
    <i>
      <x v="180"/>
      <x v="38"/>
    </i>
    <i>
      <x v="181"/>
      <x v="46"/>
    </i>
    <i>
      <x v="182"/>
      <x v="64"/>
    </i>
    <i>
      <x v="183"/>
      <x v="47"/>
    </i>
    <i>
      <x v="184"/>
      <x v="11"/>
    </i>
    <i>
      <x v="185"/>
      <x v="6"/>
    </i>
    <i>
      <x v="186"/>
      <x/>
    </i>
    <i>
      <x v="187"/>
      <x v="75"/>
    </i>
    <i>
      <x v="188"/>
      <x v="162"/>
    </i>
    <i>
      <x v="189"/>
      <x v="116"/>
    </i>
    <i>
      <x v="190"/>
      <x v="151"/>
    </i>
    <i>
      <x v="191"/>
      <x v="180"/>
    </i>
    <i>
      <x v="192"/>
      <x v="191"/>
    </i>
    <i>
      <x v="193"/>
      <x v="17"/>
    </i>
    <i>
      <x v="194"/>
      <x v="29"/>
    </i>
    <i>
      <x v="195"/>
      <x v="109"/>
    </i>
    <i>
      <x v="196"/>
      <x v="195"/>
    </i>
    <i>
      <x v="197"/>
      <x v="115"/>
    </i>
    <i>
      <x v="198"/>
      <x v="144"/>
    </i>
    <i>
      <x v="199"/>
      <x v="41"/>
    </i>
    <i>
      <x v="200"/>
      <x v="3"/>
    </i>
    <i>
      <x v="201"/>
      <x v="92"/>
    </i>
    <i>
      <x v="202"/>
      <x v="32"/>
    </i>
    <i>
      <x v="203"/>
      <x v="200"/>
    </i>
    <i>
      <x v="204"/>
      <x v="120"/>
    </i>
    <i>
      <x v="205"/>
      <x v="10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Kuu" fld="2" subtotal="count" baseField="0" baseItem="0"/>
    <dataField name="Sum of Makstud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FE94F-F109-4432-ADCC-7F8D38C8FF5A}" name="PivotTable5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H31" firstHeaderRow="0" firstDataRow="1" firstDataCol="1"/>
  <pivotFields count="4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ma" fld="3" baseField="0" baseItem="0" numFmtId="3"/>
    <dataField name="Protsent kogusummast" fld="3" showDataAs="percentOfCol" baseField="0" baseItem="0" numFmtId="10"/>
    <dataField name="Erinevus eelnevast" fld="3" showDataAs="difference" baseField="2" baseItem="1048828" numFmtId="3"/>
    <dataField name="Muutuse protsent eelnevast" fld="3" showDataAs="percentDiff" baseField="2" baseItem="1048828" numFmtId="10"/>
    <dataField name="Kumulatiivsed summad" fld="3" showDataAs="runTotal" baseField="2" baseItem="0" numFmtId="3"/>
    <dataField name="Sum of Makstud5" fld="3" baseField="0" baseItem="0" numFmtId="3"/>
    <dataField name="Sum of Makstud6" fld="3" baseField="0" baseItem="0" numFmtId="3"/>
  </dataFields>
  <formats count="2">
    <format dxfId="8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79718-9F50-479A-B6C2-8D7395B53B1B}" name="PivotTable4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G3:H14" firstHeaderRow="1" firstDataRow="1" firstDataCol="1"/>
  <pivotFields count="4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ma" fld="3" baseField="0" baseItem="0" numFmtId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378F9-496D-46B1-A3E6-04EE01CBFC3D}" name="PivotTable3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4" firstHeaderRow="0" firstDataRow="1" firstDataCol="1"/>
  <pivotFields count="4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ma" fld="3" baseField="0" baseItem="0" numFmtId="3"/>
    <dataField name="Mitu" fld="3" subtotal="count" baseField="2" baseItem="1"/>
    <dataField name="Keskmine" fld="3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C00A66-52C9-4A7D-944A-D411C101BD0B}" name="PivotTable8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L30" firstHeaderRow="1" firstDataRow="2" firstDataCol="1"/>
  <pivotFields count="5">
    <pivotField dataField="1" showAll="0"/>
    <pivotField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numFmtId="3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B76C5-CB14-48A9-9833-487F891995E9}" name="PivotTable7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16" firstHeaderRow="1" firstDataRow="2" firstDataCol="1"/>
  <pivotFields count="4">
    <pivotField dataField="1" showAll="0"/>
    <pivotField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axis="axisRow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3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8E3D26-DE7A-4F68-824C-1CB4CB548EAD}" name="PivotTable9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Sugu">
  <location ref="I12:L24" firstHeaderRow="1" firstDataRow="2" firstDataCol="1"/>
  <pivotFields count="6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showAll="0"/>
    <pivotField axis="axisCol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Average of Makstud" fld="3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530F7-CC86-4C03-89A5-D1208086D943}" name="Table2" displayName="Table2" ref="A3:C27" totalsRowShown="0">
  <autoFilter ref="A3:C27" xr:uid="{10E530F7-CC86-4C03-89A5-D1208086D943}"/>
  <sortState xmlns:xlrd2="http://schemas.microsoft.com/office/spreadsheetml/2017/richdata2" ref="A4:C27">
    <sortCondition ref="A3:A27"/>
  </sortState>
  <tableColumns count="3">
    <tableColumn id="1" xr3:uid="{376B148D-DFAE-4C30-BE75-91E1ADB2807F}" name="Nimi"/>
    <tableColumn id="2" xr3:uid="{164F7F1F-9386-4FB3-BFD5-E9736DF7EB2F}" name="Sünniaeg" dataDxfId="0"/>
    <tableColumn id="3" xr3:uid="{244F6B89-A65B-42B6-843C-D93E8504DAB9}" name="Isikukoo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8914D1-C140-47D1-A9CA-9893C9DA6A46}" name="Table1" displayName="Table1" ref="A3:D77" totalsRowShown="0">
  <autoFilter ref="A3:D77" xr:uid="{298914D1-C140-47D1-A9CA-9893C9DA6A46}"/>
  <sortState xmlns:xlrd2="http://schemas.microsoft.com/office/spreadsheetml/2017/richdata2" ref="A4:D77">
    <sortCondition ref="D3:D77"/>
  </sortState>
  <tableColumns count="4">
    <tableColumn id="1" xr3:uid="{426B2DB2-FC05-40E5-8308-A89FEFFCA6DB}" name="Nimi"/>
    <tableColumn id="2" xr3:uid="{097ABCA8-B18B-4160-9BA3-9C38BE60A385}" name="Isikukood"/>
    <tableColumn id="3" xr3:uid="{EA7D3DC2-A7E1-4003-B173-B8607CC7ABA4}" name="Kuu"/>
    <tableColumn id="4" xr3:uid="{BFB44F8D-FEAA-4847-A473-F8B36A37505E}" name="Makstu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2.xml"/><Relationship Id="rId4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sheetPr>
    <tabColor rgb="FFFFFF00"/>
  </sheetPr>
  <dimension ref="A2:S280"/>
  <sheetViews>
    <sheetView topLeftCell="C15" zoomScale="145" zoomScaleNormal="145" workbookViewId="0">
      <selection activeCell="L28" sqref="L28"/>
    </sheetView>
  </sheetViews>
  <sheetFormatPr defaultColWidth="8.84375" defaultRowHeight="14.5" x14ac:dyDescent="0.35"/>
  <cols>
    <col min="1" max="1" width="15.69140625" style="2" customWidth="1"/>
    <col min="2" max="2" width="8.84375" style="2"/>
    <col min="3" max="3" width="4.23046875" style="2" customWidth="1"/>
    <col min="4" max="4" width="6.23046875" style="2" customWidth="1"/>
    <col min="5" max="5" width="14.07421875" style="2" customWidth="1"/>
    <col min="6" max="6" width="13.84375" style="2" customWidth="1"/>
    <col min="7" max="7" width="12.53515625" style="2" bestFit="1" customWidth="1"/>
    <col min="8" max="12" width="8.84375" style="2"/>
    <col min="13" max="13" width="10.23046875" style="2" bestFit="1" customWidth="1"/>
    <col min="14" max="14" width="13.07421875" style="2" bestFit="1" customWidth="1"/>
    <col min="15" max="15" width="13.15234375" style="2" bestFit="1" customWidth="1"/>
    <col min="16" max="16" width="8.84375" style="2"/>
    <col min="17" max="17" width="13.07421875" style="2" bestFit="1" customWidth="1"/>
    <col min="18" max="18" width="8.84375" style="2" customWidth="1"/>
    <col min="19" max="16384" width="8.84375" style="2"/>
  </cols>
  <sheetData>
    <row r="2" spans="1:13" x14ac:dyDescent="0.35">
      <c r="A2" s="1" t="s">
        <v>0</v>
      </c>
      <c r="B2" s="61" t="s">
        <v>1346</v>
      </c>
    </row>
    <row r="3" spans="1:13" x14ac:dyDescent="0.35">
      <c r="A3" s="2" t="s">
        <v>22</v>
      </c>
      <c r="B3" s="2" t="str">
        <f>IF(RIGHT(A3,5)="klass", A3, B2)</f>
        <v>1. klass</v>
      </c>
      <c r="D3" s="62" t="str">
        <f ca="1">_xlfn.FORMULATEXT(B3)</f>
        <v>=IF(RIGHT(A3;5)="klass"; A3; B2)</v>
      </c>
    </row>
    <row r="4" spans="1:13" x14ac:dyDescent="0.35">
      <c r="A4" s="2" t="s">
        <v>23</v>
      </c>
      <c r="B4" s="2" t="str">
        <f t="shared" ref="B4:B67" si="0">IF(RIGHT(A4,5)="klass", A4, B3)</f>
        <v>1. klass</v>
      </c>
    </row>
    <row r="5" spans="1:13" x14ac:dyDescent="0.35">
      <c r="A5" s="2" t="s">
        <v>24</v>
      </c>
      <c r="B5" s="2" t="str">
        <f t="shared" si="0"/>
        <v>1. klass</v>
      </c>
    </row>
    <row r="6" spans="1:13" x14ac:dyDescent="0.35">
      <c r="A6" s="2" t="s">
        <v>25</v>
      </c>
      <c r="B6" s="2" t="str">
        <f t="shared" si="0"/>
        <v>1. klass</v>
      </c>
      <c r="D6" s="63" t="s">
        <v>0</v>
      </c>
      <c r="E6" s="63" t="s">
        <v>0</v>
      </c>
    </row>
    <row r="7" spans="1:13" x14ac:dyDescent="0.35">
      <c r="A7" s="2" t="s">
        <v>26</v>
      </c>
      <c r="B7" s="2" t="str">
        <f t="shared" si="0"/>
        <v>1. klass</v>
      </c>
      <c r="D7" s="64" t="s">
        <v>1347</v>
      </c>
      <c r="E7" s="64" t="s">
        <v>1348</v>
      </c>
    </row>
    <row r="8" spans="1:13" x14ac:dyDescent="0.35">
      <c r="A8" s="2" t="s">
        <v>27</v>
      </c>
      <c r="B8" s="2" t="str">
        <f t="shared" si="0"/>
        <v>1. klass</v>
      </c>
    </row>
    <row r="9" spans="1:13" x14ac:dyDescent="0.35">
      <c r="A9" s="2" t="s">
        <v>28</v>
      </c>
      <c r="B9" s="2" t="str">
        <f t="shared" si="0"/>
        <v>1. klass</v>
      </c>
    </row>
    <row r="10" spans="1:13" x14ac:dyDescent="0.35">
      <c r="A10" s="2" t="s">
        <v>29</v>
      </c>
      <c r="B10" s="2" t="str">
        <f t="shared" si="0"/>
        <v>1. klass</v>
      </c>
    </row>
    <row r="11" spans="1:13" x14ac:dyDescent="0.35">
      <c r="A11" s="2" t="s">
        <v>30</v>
      </c>
      <c r="B11" s="2" t="str">
        <f t="shared" si="0"/>
        <v>1. klass</v>
      </c>
    </row>
    <row r="12" spans="1:13" x14ac:dyDescent="0.35">
      <c r="A12" s="2" t="s">
        <v>31</v>
      </c>
      <c r="B12" s="2" t="str">
        <f t="shared" si="0"/>
        <v>1. klass</v>
      </c>
      <c r="F12" s="3"/>
      <c r="M12" s="3"/>
    </row>
    <row r="13" spans="1:13" x14ac:dyDescent="0.35">
      <c r="A13" s="2" t="s">
        <v>32</v>
      </c>
      <c r="B13" s="2" t="str">
        <f t="shared" si="0"/>
        <v>1. klass</v>
      </c>
      <c r="F13" s="3"/>
      <c r="M13" s="3"/>
    </row>
    <row r="14" spans="1:13" x14ac:dyDescent="0.35">
      <c r="A14" s="2" t="s">
        <v>33</v>
      </c>
      <c r="B14" s="2" t="str">
        <f t="shared" si="0"/>
        <v>1. klass</v>
      </c>
      <c r="F14" s="3"/>
      <c r="M14" s="3"/>
    </row>
    <row r="15" spans="1:13" x14ac:dyDescent="0.35">
      <c r="A15" s="2" t="s">
        <v>34</v>
      </c>
      <c r="B15" s="2" t="str">
        <f t="shared" si="0"/>
        <v>1. klass</v>
      </c>
      <c r="F15" s="3"/>
      <c r="M15" s="3"/>
    </row>
    <row r="16" spans="1:13" x14ac:dyDescent="0.35">
      <c r="A16" s="2" t="s">
        <v>35</v>
      </c>
      <c r="B16" s="2" t="str">
        <f t="shared" si="0"/>
        <v>1. klass</v>
      </c>
      <c r="E16" s="1" t="s">
        <v>0</v>
      </c>
      <c r="F16" s="1" t="s">
        <v>1346</v>
      </c>
      <c r="G16" s="1" t="s">
        <v>1349</v>
      </c>
      <c r="H16" s="1" t="s">
        <v>1350</v>
      </c>
      <c r="I16" s="61"/>
      <c r="J16" s="61"/>
      <c r="K16" s="61"/>
      <c r="L16" s="61"/>
      <c r="M16" s="3"/>
    </row>
    <row r="17" spans="1:19" x14ac:dyDescent="0.35">
      <c r="A17" s="2" t="s">
        <v>36</v>
      </c>
      <c r="B17" s="2" t="str">
        <f t="shared" si="0"/>
        <v>1. klass</v>
      </c>
      <c r="E17" s="2" t="s">
        <v>23</v>
      </c>
      <c r="F17" s="2" t="s">
        <v>22</v>
      </c>
      <c r="G17" s="61" t="s">
        <v>1351</v>
      </c>
      <c r="H17" s="61" t="s">
        <v>1485</v>
      </c>
      <c r="I17" s="61"/>
      <c r="J17" s="61"/>
      <c r="K17" s="61"/>
      <c r="L17" s="61"/>
      <c r="M17" s="3"/>
    </row>
    <row r="18" spans="1:19" x14ac:dyDescent="0.35">
      <c r="A18" s="2" t="s">
        <v>37</v>
      </c>
      <c r="B18" s="2" t="str">
        <f t="shared" si="0"/>
        <v>1. klass</v>
      </c>
      <c r="E18" s="2" t="s">
        <v>24</v>
      </c>
      <c r="F18" s="2" t="s">
        <v>22</v>
      </c>
      <c r="G18" s="61" t="s">
        <v>1352</v>
      </c>
      <c r="H18" s="61" t="s">
        <v>1486</v>
      </c>
      <c r="I18" s="61"/>
      <c r="J18" s="61"/>
      <c r="K18" s="61"/>
      <c r="L18" s="61"/>
      <c r="M18" s="3"/>
    </row>
    <row r="19" spans="1:19" ht="15.5" x14ac:dyDescent="0.35">
      <c r="A19" s="2" t="s">
        <v>38</v>
      </c>
      <c r="B19" s="2" t="str">
        <f t="shared" si="0"/>
        <v>1. klass</v>
      </c>
      <c r="E19" s="2" t="s">
        <v>25</v>
      </c>
      <c r="F19" s="2" t="s">
        <v>22</v>
      </c>
      <c r="G19" s="61" t="s">
        <v>1353</v>
      </c>
      <c r="H19" s="61" t="s">
        <v>1487</v>
      </c>
      <c r="I19" s="61"/>
      <c r="J19" s="61"/>
      <c r="K19" s="1" t="s">
        <v>1346</v>
      </c>
      <c r="L19" s="61"/>
      <c r="M19" s="3"/>
      <c r="N19" s="65" t="s">
        <v>1578</v>
      </c>
      <c r="O19" t="s">
        <v>1580</v>
      </c>
      <c r="P19"/>
      <c r="Q19" s="65" t="s">
        <v>1346</v>
      </c>
      <c r="R19" t="s">
        <v>1582</v>
      </c>
      <c r="S19"/>
    </row>
    <row r="20" spans="1:19" ht="15.5" x14ac:dyDescent="0.35">
      <c r="A20" s="2" t="s">
        <v>39</v>
      </c>
      <c r="B20" s="2" t="str">
        <f t="shared" si="0"/>
        <v>1. klass</v>
      </c>
      <c r="E20" s="2" t="s">
        <v>26</v>
      </c>
      <c r="F20" s="2" t="s">
        <v>22</v>
      </c>
      <c r="G20" s="61" t="s">
        <v>1354</v>
      </c>
      <c r="H20" s="61" t="s">
        <v>1488</v>
      </c>
      <c r="I20" s="61"/>
      <c r="J20" s="61"/>
      <c r="K20" s="2" t="s">
        <v>22</v>
      </c>
      <c r="L20" s="61"/>
      <c r="M20" s="3"/>
      <c r="N20" s="66" t="s">
        <v>1372</v>
      </c>
      <c r="O20" s="67">
        <v>7</v>
      </c>
      <c r="P20"/>
      <c r="Q20" s="66" t="s">
        <v>22</v>
      </c>
      <c r="R20" s="67">
        <v>18</v>
      </c>
      <c r="S20"/>
    </row>
    <row r="21" spans="1:19" ht="15.5" x14ac:dyDescent="0.35">
      <c r="A21" s="2" t="s">
        <v>40</v>
      </c>
      <c r="B21" s="2" t="str">
        <f t="shared" si="0"/>
        <v>1. klass</v>
      </c>
      <c r="E21" s="2" t="s">
        <v>27</v>
      </c>
      <c r="F21" s="2" t="s">
        <v>22</v>
      </c>
      <c r="G21" s="61" t="s">
        <v>1355</v>
      </c>
      <c r="H21" s="61" t="s">
        <v>1489</v>
      </c>
      <c r="I21" s="61"/>
      <c r="J21" s="61"/>
      <c r="K21" s="2" t="s">
        <v>41</v>
      </c>
      <c r="L21" s="61"/>
      <c r="M21" s="3"/>
      <c r="N21" s="66" t="s">
        <v>1364</v>
      </c>
      <c r="O21" s="67">
        <v>6</v>
      </c>
      <c r="P21"/>
      <c r="Q21" s="66" t="s">
        <v>41</v>
      </c>
      <c r="R21" s="67">
        <v>20</v>
      </c>
      <c r="S21"/>
    </row>
    <row r="22" spans="1:19" ht="15.5" x14ac:dyDescent="0.35">
      <c r="B22" s="2" t="str">
        <f t="shared" si="0"/>
        <v>1. klass</v>
      </c>
      <c r="E22" s="2" t="s">
        <v>28</v>
      </c>
      <c r="F22" s="2" t="s">
        <v>22</v>
      </c>
      <c r="G22" s="61" t="s">
        <v>1356</v>
      </c>
      <c r="H22" s="61" t="s">
        <v>1486</v>
      </c>
      <c r="I22" s="61"/>
      <c r="J22" s="61"/>
      <c r="K22" s="2" t="s">
        <v>62</v>
      </c>
      <c r="L22" s="61"/>
      <c r="M22" s="3"/>
      <c r="N22" s="66" t="s">
        <v>1392</v>
      </c>
      <c r="O22" s="67">
        <v>6</v>
      </c>
      <c r="P22"/>
      <c r="Q22" s="66" t="s">
        <v>62</v>
      </c>
      <c r="R22" s="67">
        <v>23</v>
      </c>
      <c r="S22"/>
    </row>
    <row r="23" spans="1:19" ht="15.5" x14ac:dyDescent="0.35">
      <c r="A23" s="2" t="s">
        <v>41</v>
      </c>
      <c r="B23" s="2" t="str">
        <f t="shared" si="0"/>
        <v>2. klass</v>
      </c>
      <c r="E23" s="2" t="s">
        <v>29</v>
      </c>
      <c r="F23" s="2" t="s">
        <v>22</v>
      </c>
      <c r="G23" s="61" t="s">
        <v>1357</v>
      </c>
      <c r="H23" s="61" t="s">
        <v>1490</v>
      </c>
      <c r="I23" s="61"/>
      <c r="J23" s="61"/>
      <c r="K23" s="2" t="s">
        <v>85</v>
      </c>
      <c r="L23" s="61"/>
      <c r="M23" s="3"/>
      <c r="N23" s="66" t="s">
        <v>1389</v>
      </c>
      <c r="O23" s="67">
        <v>5</v>
      </c>
      <c r="P23"/>
      <c r="Q23" s="66" t="s">
        <v>85</v>
      </c>
      <c r="R23" s="67">
        <v>22</v>
      </c>
      <c r="S23"/>
    </row>
    <row r="24" spans="1:19" ht="15.5" x14ac:dyDescent="0.35">
      <c r="A24" s="2" t="s">
        <v>42</v>
      </c>
      <c r="B24" s="2" t="str">
        <f t="shared" si="0"/>
        <v>2. klass</v>
      </c>
      <c r="E24" s="2" t="s">
        <v>30</v>
      </c>
      <c r="F24" s="2" t="s">
        <v>22</v>
      </c>
      <c r="G24" s="61" t="s">
        <v>1358</v>
      </c>
      <c r="H24" s="61" t="s">
        <v>1491</v>
      </c>
      <c r="I24" s="61"/>
      <c r="J24" s="61"/>
      <c r="K24" s="2" t="s">
        <v>108</v>
      </c>
      <c r="L24" s="61"/>
      <c r="M24" s="3"/>
      <c r="N24" s="66" t="s">
        <v>1362</v>
      </c>
      <c r="O24" s="67">
        <v>5</v>
      </c>
      <c r="P24"/>
      <c r="Q24" s="66" t="s">
        <v>108</v>
      </c>
      <c r="R24" s="67">
        <v>26</v>
      </c>
      <c r="S24"/>
    </row>
    <row r="25" spans="1:19" ht="15.5" x14ac:dyDescent="0.35">
      <c r="A25" s="2" t="s">
        <v>43</v>
      </c>
      <c r="B25" s="2" t="str">
        <f t="shared" si="0"/>
        <v>2. klass</v>
      </c>
      <c r="E25" s="2" t="s">
        <v>31</v>
      </c>
      <c r="F25" s="2" t="s">
        <v>22</v>
      </c>
      <c r="G25" s="61" t="s">
        <v>1359</v>
      </c>
      <c r="H25" s="61" t="s">
        <v>1489</v>
      </c>
      <c r="I25" s="61"/>
      <c r="J25" s="61"/>
      <c r="K25" s="2" t="s">
        <v>135</v>
      </c>
      <c r="L25" s="61"/>
      <c r="M25" s="3"/>
      <c r="N25" s="66" t="s">
        <v>1373</v>
      </c>
      <c r="O25" s="67">
        <v>5</v>
      </c>
      <c r="P25"/>
      <c r="Q25" s="66" t="s">
        <v>135</v>
      </c>
      <c r="R25" s="67">
        <v>18</v>
      </c>
      <c r="S25"/>
    </row>
    <row r="26" spans="1:19" ht="15.5" x14ac:dyDescent="0.35">
      <c r="A26" s="2" t="s">
        <v>44</v>
      </c>
      <c r="B26" s="2" t="str">
        <f t="shared" si="0"/>
        <v>2. klass</v>
      </c>
      <c r="E26" s="2" t="s">
        <v>32</v>
      </c>
      <c r="F26" s="2" t="s">
        <v>22</v>
      </c>
      <c r="G26" s="61" t="s">
        <v>1360</v>
      </c>
      <c r="H26" s="61" t="s">
        <v>1492</v>
      </c>
      <c r="I26" s="61"/>
      <c r="J26" s="61"/>
      <c r="K26" s="2" t="s">
        <v>154</v>
      </c>
      <c r="L26" s="61"/>
      <c r="M26" s="3"/>
      <c r="N26" s="66" t="s">
        <v>1401</v>
      </c>
      <c r="O26" s="67">
        <v>4</v>
      </c>
      <c r="P26"/>
      <c r="Q26" s="66" t="s">
        <v>154</v>
      </c>
      <c r="R26" s="67">
        <v>20</v>
      </c>
      <c r="S26"/>
    </row>
    <row r="27" spans="1:19" ht="15.5" x14ac:dyDescent="0.35">
      <c r="A27" s="2" t="s">
        <v>45</v>
      </c>
      <c r="B27" s="2" t="str">
        <f>IF(RIGHT(A27,5)="klass", A27, B26)</f>
        <v>2. klass</v>
      </c>
      <c r="E27" s="2" t="s">
        <v>33</v>
      </c>
      <c r="F27" s="2" t="s">
        <v>22</v>
      </c>
      <c r="G27" s="61" t="s">
        <v>1361</v>
      </c>
      <c r="H27" s="61" t="s">
        <v>1493</v>
      </c>
      <c r="I27" s="61"/>
      <c r="J27" s="61"/>
      <c r="K27" s="2" t="s">
        <v>174</v>
      </c>
      <c r="L27" s="61"/>
      <c r="M27" s="3"/>
      <c r="N27" s="66" t="s">
        <v>1399</v>
      </c>
      <c r="O27" s="67">
        <v>4</v>
      </c>
      <c r="P27"/>
      <c r="Q27" s="66" t="s">
        <v>174</v>
      </c>
      <c r="R27" s="67">
        <v>20</v>
      </c>
      <c r="S27"/>
    </row>
    <row r="28" spans="1:19" ht="15.5" x14ac:dyDescent="0.35">
      <c r="A28" s="2" t="s">
        <v>46</v>
      </c>
      <c r="B28" s="2" t="str">
        <f t="shared" si="0"/>
        <v>2. klass</v>
      </c>
      <c r="E28" s="2" t="s">
        <v>34</v>
      </c>
      <c r="F28" s="2" t="s">
        <v>22</v>
      </c>
      <c r="G28" s="61" t="s">
        <v>1362</v>
      </c>
      <c r="H28" s="61" t="s">
        <v>1494</v>
      </c>
      <c r="I28" s="61"/>
      <c r="J28" s="61"/>
      <c r="K28" s="2" t="s">
        <v>194</v>
      </c>
      <c r="L28" s="61"/>
      <c r="M28" s="3"/>
      <c r="N28" s="66" t="s">
        <v>1394</v>
      </c>
      <c r="O28" s="67">
        <v>4</v>
      </c>
      <c r="P28"/>
      <c r="Q28" s="66" t="s">
        <v>194</v>
      </c>
      <c r="R28" s="67">
        <v>26</v>
      </c>
      <c r="S28"/>
    </row>
    <row r="29" spans="1:19" ht="15.5" x14ac:dyDescent="0.35">
      <c r="A29" s="2" t="s">
        <v>47</v>
      </c>
      <c r="B29" s="2" t="str">
        <f t="shared" si="0"/>
        <v>2. klass</v>
      </c>
      <c r="E29" s="2" t="s">
        <v>35</v>
      </c>
      <c r="F29" s="2" t="s">
        <v>22</v>
      </c>
      <c r="G29" s="61" t="s">
        <v>1363</v>
      </c>
      <c r="H29" s="61" t="s">
        <v>1495</v>
      </c>
      <c r="I29" s="61"/>
      <c r="J29" s="61"/>
      <c r="K29" s="2" t="s">
        <v>220</v>
      </c>
      <c r="L29" s="61"/>
      <c r="M29" s="3"/>
      <c r="N29" s="66" t="s">
        <v>1371</v>
      </c>
      <c r="O29" s="67">
        <v>4</v>
      </c>
      <c r="P29"/>
      <c r="Q29" s="66" t="s">
        <v>220</v>
      </c>
      <c r="R29" s="67">
        <v>22</v>
      </c>
      <c r="S29"/>
    </row>
    <row r="30" spans="1:19" ht="15.5" x14ac:dyDescent="0.35">
      <c r="A30" s="2" t="s">
        <v>48</v>
      </c>
      <c r="B30" s="2" t="str">
        <f t="shared" si="0"/>
        <v>2. klass</v>
      </c>
      <c r="E30" s="2" t="s">
        <v>36</v>
      </c>
      <c r="F30" s="2" t="s">
        <v>22</v>
      </c>
      <c r="G30" s="61" t="s">
        <v>1364</v>
      </c>
      <c r="H30" s="61" t="s">
        <v>1496</v>
      </c>
      <c r="I30" s="61"/>
      <c r="J30" s="61"/>
      <c r="K30" s="2" t="s">
        <v>242</v>
      </c>
      <c r="L30" s="61"/>
      <c r="M30" s="3"/>
      <c r="N30" s="66" t="s">
        <v>1355</v>
      </c>
      <c r="O30" s="67">
        <v>4</v>
      </c>
      <c r="P30"/>
      <c r="Q30" s="66" t="s">
        <v>242</v>
      </c>
      <c r="R30" s="67">
        <v>17</v>
      </c>
      <c r="S30"/>
    </row>
    <row r="31" spans="1:19" ht="15.5" x14ac:dyDescent="0.35">
      <c r="A31" s="2" t="s">
        <v>49</v>
      </c>
      <c r="B31" s="2" t="str">
        <f t="shared" si="0"/>
        <v>2. klass</v>
      </c>
      <c r="E31" s="2" t="s">
        <v>37</v>
      </c>
      <c r="F31" s="2" t="s">
        <v>22</v>
      </c>
      <c r="G31" s="61" t="s">
        <v>1365</v>
      </c>
      <c r="H31" s="61" t="s">
        <v>1497</v>
      </c>
      <c r="I31" s="61"/>
      <c r="J31" s="61"/>
      <c r="K31" s="2" t="s">
        <v>260</v>
      </c>
      <c r="L31" s="61"/>
      <c r="M31" s="3"/>
      <c r="N31" s="66" t="s">
        <v>1379</v>
      </c>
      <c r="O31" s="67">
        <v>4</v>
      </c>
      <c r="P31"/>
      <c r="Q31" s="66" t="s">
        <v>260</v>
      </c>
      <c r="R31" s="67">
        <v>23</v>
      </c>
      <c r="S31"/>
    </row>
    <row r="32" spans="1:19" ht="15.5" x14ac:dyDescent="0.35">
      <c r="A32" s="2" t="s">
        <v>50</v>
      </c>
      <c r="B32" s="2" t="str">
        <f t="shared" si="0"/>
        <v>2. klass</v>
      </c>
      <c r="E32" s="2" t="s">
        <v>38</v>
      </c>
      <c r="F32" s="2" t="s">
        <v>22</v>
      </c>
      <c r="G32" s="61" t="s">
        <v>1366</v>
      </c>
      <c r="H32" s="61" t="s">
        <v>1498</v>
      </c>
      <c r="I32" s="61"/>
      <c r="J32" s="61"/>
      <c r="K32" s="61"/>
      <c r="L32" s="61"/>
      <c r="M32" s="3"/>
      <c r="N32" s="66" t="s">
        <v>1421</v>
      </c>
      <c r="O32" s="67">
        <v>4</v>
      </c>
      <c r="P32"/>
      <c r="Q32" s="66" t="s">
        <v>1579</v>
      </c>
      <c r="R32" s="67">
        <v>255</v>
      </c>
      <c r="S32"/>
    </row>
    <row r="33" spans="1:19" ht="15.5" x14ac:dyDescent="0.35">
      <c r="A33" s="2" t="s">
        <v>51</v>
      </c>
      <c r="B33" s="2" t="str">
        <f t="shared" si="0"/>
        <v>2. klass</v>
      </c>
      <c r="E33" s="2" t="s">
        <v>39</v>
      </c>
      <c r="F33" s="2" t="s">
        <v>22</v>
      </c>
      <c r="G33" s="61" t="s">
        <v>1367</v>
      </c>
      <c r="H33" s="61" t="s">
        <v>1499</v>
      </c>
      <c r="I33" s="61"/>
      <c r="J33" s="61"/>
      <c r="K33" s="61"/>
      <c r="L33" s="61"/>
      <c r="M33" s="3"/>
      <c r="N33" s="66" t="s">
        <v>1443</v>
      </c>
      <c r="O33" s="67">
        <v>4</v>
      </c>
      <c r="P33"/>
      <c r="Q33"/>
      <c r="R33"/>
      <c r="S33"/>
    </row>
    <row r="34" spans="1:19" ht="15.5" x14ac:dyDescent="0.35">
      <c r="A34" s="2" t="s">
        <v>52</v>
      </c>
      <c r="B34" s="2" t="str">
        <f t="shared" si="0"/>
        <v>2. klass</v>
      </c>
      <c r="E34" s="2" t="s">
        <v>40</v>
      </c>
      <c r="F34" s="2" t="s">
        <v>22</v>
      </c>
      <c r="G34" s="61" t="s">
        <v>1368</v>
      </c>
      <c r="H34" s="61" t="s">
        <v>1500</v>
      </c>
      <c r="I34" s="61"/>
      <c r="J34" s="61"/>
      <c r="K34" s="61"/>
      <c r="L34" s="61"/>
      <c r="M34" s="3"/>
      <c r="N34" s="66" t="s">
        <v>1375</v>
      </c>
      <c r="O34" s="67">
        <v>4</v>
      </c>
      <c r="P34"/>
      <c r="Q34"/>
      <c r="R34"/>
      <c r="S34"/>
    </row>
    <row r="35" spans="1:19" ht="15.5" x14ac:dyDescent="0.35">
      <c r="A35" s="2" t="s">
        <v>53</v>
      </c>
      <c r="B35" s="2" t="str">
        <f t="shared" si="0"/>
        <v>2. klass</v>
      </c>
      <c r="E35" s="2" t="s">
        <v>42</v>
      </c>
      <c r="F35" s="2" t="s">
        <v>41</v>
      </c>
      <c r="G35" s="61" t="s">
        <v>1369</v>
      </c>
      <c r="H35" s="61" t="s">
        <v>1492</v>
      </c>
      <c r="I35" s="61"/>
      <c r="J35" s="61"/>
      <c r="K35" s="61"/>
      <c r="L35" s="61"/>
      <c r="M35" s="3"/>
      <c r="N35" s="66" t="s">
        <v>1385</v>
      </c>
      <c r="O35" s="67">
        <v>3</v>
      </c>
      <c r="P35"/>
      <c r="Q35"/>
      <c r="R35"/>
      <c r="S35"/>
    </row>
    <row r="36" spans="1:19" ht="15.5" x14ac:dyDescent="0.35">
      <c r="A36" s="2" t="s">
        <v>54</v>
      </c>
      <c r="B36" s="2" t="str">
        <f t="shared" si="0"/>
        <v>2. klass</v>
      </c>
      <c r="E36" s="2" t="s">
        <v>43</v>
      </c>
      <c r="F36" s="2" t="s">
        <v>41</v>
      </c>
      <c r="G36" s="61" t="s">
        <v>1370</v>
      </c>
      <c r="H36" s="61" t="s">
        <v>1501</v>
      </c>
      <c r="I36" s="61"/>
      <c r="J36" s="61"/>
      <c r="K36" s="61"/>
      <c r="L36" s="61"/>
      <c r="M36" s="3"/>
      <c r="N36" s="66" t="s">
        <v>1357</v>
      </c>
      <c r="O36" s="67">
        <v>3</v>
      </c>
      <c r="P36"/>
      <c r="Q36"/>
      <c r="R36"/>
      <c r="S36"/>
    </row>
    <row r="37" spans="1:19" ht="15.5" x14ac:dyDescent="0.35">
      <c r="A37" s="2" t="s">
        <v>55</v>
      </c>
      <c r="B37" s="2" t="str">
        <f t="shared" si="0"/>
        <v>2. klass</v>
      </c>
      <c r="E37" s="2" t="s">
        <v>44</v>
      </c>
      <c r="F37" s="2" t="s">
        <v>41</v>
      </c>
      <c r="G37" s="61" t="s">
        <v>1351</v>
      </c>
      <c r="H37" s="61" t="s">
        <v>1493</v>
      </c>
      <c r="I37" s="61"/>
      <c r="J37" s="61"/>
      <c r="K37" s="61"/>
      <c r="L37" s="61"/>
      <c r="M37" s="3"/>
      <c r="N37" s="66" t="s">
        <v>1416</v>
      </c>
      <c r="O37" s="67">
        <v>3</v>
      </c>
    </row>
    <row r="38" spans="1:19" ht="15.5" x14ac:dyDescent="0.35">
      <c r="A38" s="2" t="s">
        <v>56</v>
      </c>
      <c r="B38" s="2" t="str">
        <f t="shared" si="0"/>
        <v>2. klass</v>
      </c>
      <c r="E38" s="2" t="s">
        <v>45</v>
      </c>
      <c r="F38" s="2" t="s">
        <v>41</v>
      </c>
      <c r="G38" s="61" t="s">
        <v>1371</v>
      </c>
      <c r="H38" s="61" t="s">
        <v>1495</v>
      </c>
      <c r="I38" s="61"/>
      <c r="J38" s="61"/>
      <c r="K38" s="61"/>
      <c r="L38" s="61"/>
      <c r="M38" s="3"/>
      <c r="N38" s="66" t="s">
        <v>1361</v>
      </c>
      <c r="O38" s="67">
        <v>3</v>
      </c>
    </row>
    <row r="39" spans="1:19" ht="15.5" x14ac:dyDescent="0.35">
      <c r="A39" s="2" t="s">
        <v>57</v>
      </c>
      <c r="B39" s="2" t="str">
        <f t="shared" si="0"/>
        <v>2. klass</v>
      </c>
      <c r="E39" s="2" t="s">
        <v>46</v>
      </c>
      <c r="F39" s="2" t="s">
        <v>41</v>
      </c>
      <c r="G39" s="61" t="s">
        <v>1372</v>
      </c>
      <c r="H39" s="61" t="s">
        <v>1502</v>
      </c>
      <c r="I39" s="61"/>
      <c r="J39" s="61"/>
      <c r="K39" s="61"/>
      <c r="L39" s="61"/>
      <c r="M39" s="3"/>
      <c r="N39" s="66" t="s">
        <v>1431</v>
      </c>
      <c r="O39" s="67">
        <v>3</v>
      </c>
    </row>
    <row r="40" spans="1:19" ht="15.5" x14ac:dyDescent="0.35">
      <c r="A40" s="2" t="s">
        <v>58</v>
      </c>
      <c r="B40" s="2" t="str">
        <f t="shared" si="0"/>
        <v>2. klass</v>
      </c>
      <c r="E40" s="2" t="s">
        <v>47</v>
      </c>
      <c r="F40" s="2" t="s">
        <v>41</v>
      </c>
      <c r="G40" s="61" t="s">
        <v>1373</v>
      </c>
      <c r="H40" s="61" t="s">
        <v>1503</v>
      </c>
      <c r="I40" s="61"/>
      <c r="J40" s="61"/>
      <c r="K40" s="61"/>
      <c r="L40" s="61"/>
      <c r="M40" s="3"/>
      <c r="N40" s="66" t="s">
        <v>1381</v>
      </c>
      <c r="O40" s="67">
        <v>3</v>
      </c>
    </row>
    <row r="41" spans="1:19" ht="15.5" x14ac:dyDescent="0.35">
      <c r="A41" s="2" t="s">
        <v>59</v>
      </c>
      <c r="B41" s="2" t="str">
        <f t="shared" si="0"/>
        <v>2. klass</v>
      </c>
      <c r="E41" s="2" t="s">
        <v>48</v>
      </c>
      <c r="F41" s="2" t="s">
        <v>41</v>
      </c>
      <c r="G41" s="61" t="s">
        <v>1374</v>
      </c>
      <c r="H41" s="61" t="s">
        <v>1487</v>
      </c>
      <c r="I41" s="61"/>
      <c r="J41" s="61"/>
      <c r="K41" s="61"/>
      <c r="L41" s="61"/>
      <c r="M41" s="3"/>
      <c r="N41" s="66" t="s">
        <v>1395</v>
      </c>
      <c r="O41" s="67">
        <v>3</v>
      </c>
    </row>
    <row r="42" spans="1:19" ht="15.5" x14ac:dyDescent="0.35">
      <c r="A42" s="2" t="s">
        <v>60</v>
      </c>
      <c r="B42" s="2" t="str">
        <f t="shared" si="0"/>
        <v>2. klass</v>
      </c>
      <c r="E42" s="2" t="s">
        <v>49</v>
      </c>
      <c r="F42" s="2" t="s">
        <v>41</v>
      </c>
      <c r="G42" s="61" t="s">
        <v>1375</v>
      </c>
      <c r="H42" s="61" t="s">
        <v>1504</v>
      </c>
      <c r="I42" s="61"/>
      <c r="J42" s="61"/>
      <c r="K42" s="61"/>
      <c r="L42" s="61"/>
      <c r="M42" s="3"/>
      <c r="N42" s="66" t="s">
        <v>1370</v>
      </c>
      <c r="O42" s="67">
        <v>3</v>
      </c>
    </row>
    <row r="43" spans="1:19" ht="15.5" x14ac:dyDescent="0.35">
      <c r="A43" s="2" t="s">
        <v>61</v>
      </c>
      <c r="B43" s="2" t="str">
        <f t="shared" si="0"/>
        <v>2. klass</v>
      </c>
      <c r="E43" s="2" t="s">
        <v>50</v>
      </c>
      <c r="F43" s="2" t="s">
        <v>41</v>
      </c>
      <c r="G43" s="61" t="s">
        <v>1376</v>
      </c>
      <c r="H43" s="61" t="s">
        <v>1505</v>
      </c>
      <c r="I43" s="61"/>
      <c r="J43" s="61"/>
      <c r="K43" s="61"/>
      <c r="L43" s="61"/>
      <c r="M43" s="3"/>
      <c r="N43" s="66" t="s">
        <v>1450</v>
      </c>
      <c r="O43" s="67">
        <v>3</v>
      </c>
    </row>
    <row r="44" spans="1:19" ht="15.5" x14ac:dyDescent="0.35">
      <c r="B44" s="2" t="str">
        <f t="shared" si="0"/>
        <v>2. klass</v>
      </c>
      <c r="E44" s="2" t="s">
        <v>51</v>
      </c>
      <c r="F44" s="2" t="s">
        <v>41</v>
      </c>
      <c r="G44" s="61" t="s">
        <v>1357</v>
      </c>
      <c r="H44" s="61" t="s">
        <v>1506</v>
      </c>
      <c r="I44" s="61"/>
      <c r="J44" s="61"/>
      <c r="K44" s="61"/>
      <c r="L44" s="61"/>
      <c r="M44" s="3"/>
      <c r="N44" s="66" t="s">
        <v>1365</v>
      </c>
      <c r="O44" s="67">
        <v>3</v>
      </c>
    </row>
    <row r="45" spans="1:19" ht="15.5" x14ac:dyDescent="0.35">
      <c r="A45" s="2" t="s">
        <v>62</v>
      </c>
      <c r="B45" s="2" t="str">
        <f t="shared" si="0"/>
        <v>3. klass</v>
      </c>
      <c r="E45" s="2" t="s">
        <v>52</v>
      </c>
      <c r="F45" s="2" t="s">
        <v>41</v>
      </c>
      <c r="G45" s="61" t="s">
        <v>1377</v>
      </c>
      <c r="H45" s="61" t="s">
        <v>1507</v>
      </c>
      <c r="I45" s="61"/>
      <c r="J45" s="61"/>
      <c r="K45" s="61"/>
      <c r="L45" s="61"/>
      <c r="M45" s="3"/>
      <c r="N45" s="66" t="s">
        <v>1376</v>
      </c>
      <c r="O45" s="67">
        <v>3</v>
      </c>
    </row>
    <row r="46" spans="1:19" ht="15.5" x14ac:dyDescent="0.35">
      <c r="A46" s="2" t="s">
        <v>63</v>
      </c>
      <c r="B46" s="2" t="str">
        <f t="shared" si="0"/>
        <v>3. klass</v>
      </c>
      <c r="E46" s="2" t="s">
        <v>53</v>
      </c>
      <c r="F46" s="2" t="s">
        <v>41</v>
      </c>
      <c r="G46" s="61" t="s">
        <v>1364</v>
      </c>
      <c r="H46" s="61" t="s">
        <v>1508</v>
      </c>
      <c r="I46" s="61"/>
      <c r="J46" s="61"/>
      <c r="K46" s="61"/>
      <c r="L46" s="61"/>
      <c r="M46" s="3"/>
      <c r="N46" s="66" t="s">
        <v>1452</v>
      </c>
      <c r="O46" s="67">
        <v>3</v>
      </c>
    </row>
    <row r="47" spans="1:19" ht="15.5" x14ac:dyDescent="0.35">
      <c r="A47" s="2" t="s">
        <v>64</v>
      </c>
      <c r="B47" s="2" t="str">
        <f t="shared" si="0"/>
        <v>3. klass</v>
      </c>
      <c r="E47" s="2" t="s">
        <v>54</v>
      </c>
      <c r="F47" s="2" t="s">
        <v>41</v>
      </c>
      <c r="G47" s="61" t="s">
        <v>1378</v>
      </c>
      <c r="H47" s="61" t="s">
        <v>1509</v>
      </c>
      <c r="I47" s="61"/>
      <c r="J47" s="61"/>
      <c r="K47" s="61"/>
      <c r="L47" s="61"/>
      <c r="M47" s="3"/>
      <c r="N47" s="66" t="s">
        <v>1474</v>
      </c>
      <c r="O47" s="67">
        <v>3</v>
      </c>
    </row>
    <row r="48" spans="1:19" ht="15.5" x14ac:dyDescent="0.35">
      <c r="A48" s="2" t="s">
        <v>65</v>
      </c>
      <c r="B48" s="2" t="str">
        <f t="shared" si="0"/>
        <v>3. klass</v>
      </c>
      <c r="E48" s="2" t="s">
        <v>55</v>
      </c>
      <c r="F48" s="2" t="s">
        <v>41</v>
      </c>
      <c r="G48" s="61" t="s">
        <v>1379</v>
      </c>
      <c r="H48" s="61" t="s">
        <v>1510</v>
      </c>
      <c r="I48" s="61"/>
      <c r="J48" s="61"/>
      <c r="K48" s="61"/>
      <c r="L48" s="61"/>
      <c r="M48" s="3"/>
      <c r="N48" s="66" t="s">
        <v>1359</v>
      </c>
      <c r="O48" s="67">
        <v>3</v>
      </c>
    </row>
    <row r="49" spans="1:15" ht="15.5" x14ac:dyDescent="0.35">
      <c r="A49" s="2" t="s">
        <v>66</v>
      </c>
      <c r="B49" s="2" t="str">
        <f t="shared" si="0"/>
        <v>3. klass</v>
      </c>
      <c r="E49" s="2" t="s">
        <v>56</v>
      </c>
      <c r="F49" s="2" t="s">
        <v>41</v>
      </c>
      <c r="G49" s="61" t="s">
        <v>1365</v>
      </c>
      <c r="H49" s="61" t="s">
        <v>1488</v>
      </c>
      <c r="I49" s="61"/>
      <c r="J49" s="61"/>
      <c r="K49" s="61"/>
      <c r="L49" s="61"/>
      <c r="M49" s="3"/>
      <c r="N49" s="66" t="s">
        <v>1351</v>
      </c>
      <c r="O49" s="67">
        <v>3</v>
      </c>
    </row>
    <row r="50" spans="1:15" ht="15.5" x14ac:dyDescent="0.35">
      <c r="A50" s="2" t="s">
        <v>67</v>
      </c>
      <c r="B50" s="2" t="str">
        <f t="shared" si="0"/>
        <v>3. klass</v>
      </c>
      <c r="E50" s="2" t="s">
        <v>57</v>
      </c>
      <c r="F50" s="2" t="s">
        <v>41</v>
      </c>
      <c r="G50" s="61" t="s">
        <v>1380</v>
      </c>
      <c r="H50" s="61" t="s">
        <v>1511</v>
      </c>
      <c r="I50" s="61"/>
      <c r="J50" s="61"/>
      <c r="K50" s="61"/>
      <c r="L50" s="61"/>
      <c r="M50" s="3"/>
      <c r="N50" s="66" t="s">
        <v>1409</v>
      </c>
      <c r="O50" s="67">
        <v>3</v>
      </c>
    </row>
    <row r="51" spans="1:15" ht="15.5" x14ac:dyDescent="0.35">
      <c r="A51" s="2" t="s">
        <v>68</v>
      </c>
      <c r="B51" s="2" t="str">
        <f t="shared" si="0"/>
        <v>3. klass</v>
      </c>
      <c r="E51" s="2" t="s">
        <v>58</v>
      </c>
      <c r="F51" s="2" t="s">
        <v>41</v>
      </c>
      <c r="G51" s="61" t="s">
        <v>1381</v>
      </c>
      <c r="H51" s="61" t="s">
        <v>1512</v>
      </c>
      <c r="I51" s="61"/>
      <c r="J51" s="61"/>
      <c r="K51" s="61"/>
      <c r="L51" s="61"/>
      <c r="M51" s="3"/>
      <c r="N51" s="66" t="s">
        <v>1432</v>
      </c>
      <c r="O51" s="67">
        <v>3</v>
      </c>
    </row>
    <row r="52" spans="1:15" ht="15.5" x14ac:dyDescent="0.35">
      <c r="A52" s="2" t="s">
        <v>69</v>
      </c>
      <c r="B52" s="2" t="str">
        <f t="shared" si="0"/>
        <v>3. klass</v>
      </c>
      <c r="E52" s="2" t="s">
        <v>59</v>
      </c>
      <c r="F52" s="2" t="s">
        <v>41</v>
      </c>
      <c r="G52" s="61" t="s">
        <v>1382</v>
      </c>
      <c r="H52" s="61" t="s">
        <v>1513</v>
      </c>
      <c r="I52" s="61"/>
      <c r="J52" s="61"/>
      <c r="K52" s="61"/>
      <c r="L52" s="61"/>
      <c r="M52" s="3"/>
      <c r="N52" s="66" t="s">
        <v>1400</v>
      </c>
      <c r="O52" s="67">
        <v>3</v>
      </c>
    </row>
    <row r="53" spans="1:15" ht="15.5" x14ac:dyDescent="0.35">
      <c r="A53" s="2" t="s">
        <v>70</v>
      </c>
      <c r="B53" s="2" t="str">
        <f t="shared" si="0"/>
        <v>3. klass</v>
      </c>
      <c r="E53" s="2" t="s">
        <v>60</v>
      </c>
      <c r="F53" s="2" t="s">
        <v>41</v>
      </c>
      <c r="G53" s="61" t="s">
        <v>1381</v>
      </c>
      <c r="H53" s="61" t="s">
        <v>1514</v>
      </c>
      <c r="I53" s="61"/>
      <c r="J53" s="61"/>
      <c r="K53" s="61"/>
      <c r="L53" s="61"/>
      <c r="M53" s="3"/>
      <c r="N53" s="66" t="s">
        <v>1360</v>
      </c>
      <c r="O53" s="67">
        <v>3</v>
      </c>
    </row>
    <row r="54" spans="1:15" ht="15.5" x14ac:dyDescent="0.35">
      <c r="A54" s="2" t="s">
        <v>71</v>
      </c>
      <c r="B54" s="2" t="str">
        <f t="shared" si="0"/>
        <v>3. klass</v>
      </c>
      <c r="E54" s="2" t="s">
        <v>61</v>
      </c>
      <c r="F54" s="2" t="s">
        <v>41</v>
      </c>
      <c r="G54" s="61" t="s">
        <v>1383</v>
      </c>
      <c r="H54" s="61" t="s">
        <v>1515</v>
      </c>
      <c r="I54" s="61"/>
      <c r="J54" s="61"/>
      <c r="K54" s="61"/>
      <c r="L54" s="61"/>
      <c r="M54" s="3"/>
      <c r="N54" s="66" t="s">
        <v>1378</v>
      </c>
      <c r="O54" s="67">
        <v>3</v>
      </c>
    </row>
    <row r="55" spans="1:15" ht="15.5" x14ac:dyDescent="0.35">
      <c r="A55" s="2" t="s">
        <v>72</v>
      </c>
      <c r="B55" s="2" t="str">
        <f t="shared" si="0"/>
        <v>3. klass</v>
      </c>
      <c r="E55" s="2" t="s">
        <v>63</v>
      </c>
      <c r="F55" s="2" t="s">
        <v>62</v>
      </c>
      <c r="G55" s="61" t="s">
        <v>1372</v>
      </c>
      <c r="H55" s="61" t="s">
        <v>1516</v>
      </c>
      <c r="I55" s="61"/>
      <c r="J55" s="61"/>
      <c r="K55" s="61"/>
      <c r="L55" s="61"/>
      <c r="M55" s="3"/>
      <c r="N55" s="66" t="s">
        <v>1384</v>
      </c>
      <c r="O55" s="67">
        <v>3</v>
      </c>
    </row>
    <row r="56" spans="1:15" ht="15.5" x14ac:dyDescent="0.35">
      <c r="A56" s="2" t="s">
        <v>73</v>
      </c>
      <c r="B56" s="2" t="str">
        <f t="shared" si="0"/>
        <v>3. klass</v>
      </c>
      <c r="E56" s="2" t="s">
        <v>64</v>
      </c>
      <c r="F56" s="2" t="s">
        <v>62</v>
      </c>
      <c r="G56" s="61" t="s">
        <v>1384</v>
      </c>
      <c r="H56" s="61" t="s">
        <v>1517</v>
      </c>
      <c r="I56" s="61"/>
      <c r="J56" s="61"/>
      <c r="K56" s="61"/>
      <c r="L56" s="61"/>
      <c r="M56" s="3"/>
      <c r="N56" s="66" t="s">
        <v>1368</v>
      </c>
      <c r="O56" s="67">
        <v>2</v>
      </c>
    </row>
    <row r="57" spans="1:15" ht="15.5" x14ac:dyDescent="0.35">
      <c r="A57" s="2" t="s">
        <v>37</v>
      </c>
      <c r="B57" s="2" t="str">
        <f t="shared" si="0"/>
        <v>3. klass</v>
      </c>
      <c r="E57" s="2" t="s">
        <v>65</v>
      </c>
      <c r="F57" s="2" t="s">
        <v>62</v>
      </c>
      <c r="G57" s="61" t="s">
        <v>1385</v>
      </c>
      <c r="H57" s="61" t="s">
        <v>1518</v>
      </c>
      <c r="I57" s="61"/>
      <c r="J57" s="61"/>
      <c r="K57" s="61"/>
      <c r="L57" s="61"/>
      <c r="M57" s="3"/>
      <c r="N57" s="66" t="s">
        <v>1451</v>
      </c>
      <c r="O57" s="67">
        <v>2</v>
      </c>
    </row>
    <row r="58" spans="1:15" ht="15.5" x14ac:dyDescent="0.35">
      <c r="A58" s="2" t="s">
        <v>74</v>
      </c>
      <c r="B58" s="2" t="str">
        <f t="shared" si="0"/>
        <v>3. klass</v>
      </c>
      <c r="E58" s="2" t="s">
        <v>66</v>
      </c>
      <c r="F58" s="2" t="s">
        <v>62</v>
      </c>
      <c r="G58" s="61" t="s">
        <v>1386</v>
      </c>
      <c r="H58" s="61" t="s">
        <v>1519</v>
      </c>
      <c r="I58" s="61"/>
      <c r="J58" s="61"/>
      <c r="K58" s="61"/>
      <c r="L58" s="61"/>
      <c r="M58" s="3"/>
      <c r="N58" s="66" t="s">
        <v>1456</v>
      </c>
      <c r="O58" s="67">
        <v>2</v>
      </c>
    </row>
    <row r="59" spans="1:15" ht="15.5" x14ac:dyDescent="0.35">
      <c r="A59" s="2" t="s">
        <v>75</v>
      </c>
      <c r="B59" s="2" t="str">
        <f t="shared" si="0"/>
        <v>3. klass</v>
      </c>
      <c r="E59" s="2" t="s">
        <v>67</v>
      </c>
      <c r="F59" s="2" t="s">
        <v>62</v>
      </c>
      <c r="G59" s="61" t="s">
        <v>1370</v>
      </c>
      <c r="H59" s="61" t="s">
        <v>1500</v>
      </c>
      <c r="I59" s="61"/>
      <c r="J59" s="61"/>
      <c r="K59" s="61"/>
      <c r="L59" s="61"/>
      <c r="M59" s="3"/>
      <c r="N59" s="66" t="s">
        <v>1417</v>
      </c>
      <c r="O59" s="67">
        <v>2</v>
      </c>
    </row>
    <row r="60" spans="1:15" ht="15.5" x14ac:dyDescent="0.35">
      <c r="A60" s="2" t="s">
        <v>76</v>
      </c>
      <c r="B60" s="2" t="str">
        <f t="shared" si="0"/>
        <v>3. klass</v>
      </c>
      <c r="E60" s="2" t="s">
        <v>68</v>
      </c>
      <c r="F60" s="2" t="s">
        <v>62</v>
      </c>
      <c r="G60" s="61" t="s">
        <v>1379</v>
      </c>
      <c r="H60" s="61" t="s">
        <v>1520</v>
      </c>
      <c r="I60" s="61"/>
      <c r="J60" s="61"/>
      <c r="K60" s="61"/>
      <c r="L60" s="61"/>
      <c r="M60" s="3"/>
      <c r="N60" s="66" t="s">
        <v>1472</v>
      </c>
      <c r="O60" s="67">
        <v>2</v>
      </c>
    </row>
    <row r="61" spans="1:15" ht="15.5" x14ac:dyDescent="0.35">
      <c r="A61" s="2" t="s">
        <v>77</v>
      </c>
      <c r="B61" s="2" t="str">
        <f t="shared" si="0"/>
        <v>3. klass</v>
      </c>
      <c r="E61" s="2" t="s">
        <v>69</v>
      </c>
      <c r="F61" s="2" t="s">
        <v>62</v>
      </c>
      <c r="G61" s="61" t="s">
        <v>1387</v>
      </c>
      <c r="H61" s="61" t="s">
        <v>1520</v>
      </c>
      <c r="I61" s="61"/>
      <c r="J61" s="61"/>
      <c r="K61" s="61"/>
      <c r="L61" s="61"/>
      <c r="M61" s="3"/>
      <c r="N61" s="66" t="s">
        <v>1367</v>
      </c>
      <c r="O61" s="67">
        <v>2</v>
      </c>
    </row>
    <row r="62" spans="1:15" ht="15.5" x14ac:dyDescent="0.35">
      <c r="A62" s="2" t="s">
        <v>78</v>
      </c>
      <c r="B62" s="2" t="str">
        <f t="shared" si="0"/>
        <v>3. klass</v>
      </c>
      <c r="E62" s="2" t="s">
        <v>70</v>
      </c>
      <c r="F62" s="2" t="s">
        <v>62</v>
      </c>
      <c r="G62" s="61" t="s">
        <v>1368</v>
      </c>
      <c r="H62" s="61" t="s">
        <v>1518</v>
      </c>
      <c r="I62" s="61"/>
      <c r="J62" s="61"/>
      <c r="K62" s="61"/>
      <c r="L62" s="61"/>
      <c r="M62" s="3"/>
      <c r="N62" s="66" t="s">
        <v>1414</v>
      </c>
      <c r="O62" s="67">
        <v>2</v>
      </c>
    </row>
    <row r="63" spans="1:15" ht="15.5" x14ac:dyDescent="0.35">
      <c r="A63" s="2" t="s">
        <v>79</v>
      </c>
      <c r="B63" s="2" t="str">
        <f t="shared" si="0"/>
        <v>3. klass</v>
      </c>
      <c r="E63" s="2" t="s">
        <v>71</v>
      </c>
      <c r="F63" s="2" t="s">
        <v>62</v>
      </c>
      <c r="G63" s="61" t="s">
        <v>1364</v>
      </c>
      <c r="H63" s="61" t="s">
        <v>1521</v>
      </c>
      <c r="I63" s="61"/>
      <c r="J63" s="61"/>
      <c r="K63" s="61"/>
      <c r="L63" s="61"/>
      <c r="M63" s="3"/>
      <c r="N63" s="66" t="s">
        <v>1423</v>
      </c>
      <c r="O63" s="67">
        <v>2</v>
      </c>
    </row>
    <row r="64" spans="1:15" ht="15.5" x14ac:dyDescent="0.35">
      <c r="A64" s="2" t="s">
        <v>80</v>
      </c>
      <c r="B64" s="2" t="str">
        <f t="shared" si="0"/>
        <v>3. klass</v>
      </c>
      <c r="E64" s="2" t="s">
        <v>72</v>
      </c>
      <c r="F64" s="2" t="s">
        <v>62</v>
      </c>
      <c r="G64" s="61" t="s">
        <v>1388</v>
      </c>
      <c r="H64" s="61" t="s">
        <v>1493</v>
      </c>
      <c r="I64" s="61"/>
      <c r="J64" s="61"/>
      <c r="K64" s="61"/>
      <c r="L64" s="61"/>
      <c r="M64" s="3"/>
      <c r="N64" s="66" t="s">
        <v>1387</v>
      </c>
      <c r="O64" s="67">
        <v>2</v>
      </c>
    </row>
    <row r="65" spans="1:15" ht="15.5" x14ac:dyDescent="0.35">
      <c r="A65" s="2" t="s">
        <v>81</v>
      </c>
      <c r="B65" s="2" t="str">
        <f t="shared" si="0"/>
        <v>3. klass</v>
      </c>
      <c r="E65" s="2" t="s">
        <v>73</v>
      </c>
      <c r="F65" s="2" t="s">
        <v>62</v>
      </c>
      <c r="G65" s="61" t="s">
        <v>1389</v>
      </c>
      <c r="H65" s="61" t="s">
        <v>1489</v>
      </c>
      <c r="I65" s="61"/>
      <c r="J65" s="61"/>
      <c r="K65" s="61"/>
      <c r="L65" s="61"/>
      <c r="M65" s="3"/>
      <c r="N65" s="66" t="s">
        <v>1405</v>
      </c>
      <c r="O65" s="67">
        <v>2</v>
      </c>
    </row>
    <row r="66" spans="1:15" ht="15.5" x14ac:dyDescent="0.35">
      <c r="A66" s="2" t="s">
        <v>82</v>
      </c>
      <c r="B66" s="2" t="str">
        <f t="shared" si="0"/>
        <v>3. klass</v>
      </c>
      <c r="E66" s="2" t="s">
        <v>37</v>
      </c>
      <c r="F66" s="2" t="s">
        <v>62</v>
      </c>
      <c r="G66" s="61" t="s">
        <v>1365</v>
      </c>
      <c r="H66" s="61" t="s">
        <v>1497</v>
      </c>
      <c r="I66" s="61"/>
      <c r="J66" s="61"/>
      <c r="K66" s="61"/>
      <c r="L66" s="61"/>
      <c r="M66" s="3"/>
      <c r="N66" s="66" t="s">
        <v>1356</v>
      </c>
      <c r="O66" s="67">
        <v>2</v>
      </c>
    </row>
    <row r="67" spans="1:15" ht="15.5" x14ac:dyDescent="0.35">
      <c r="A67" s="2" t="s">
        <v>83</v>
      </c>
      <c r="B67" s="2" t="str">
        <f t="shared" si="0"/>
        <v>3. klass</v>
      </c>
      <c r="E67" s="2" t="s">
        <v>74</v>
      </c>
      <c r="F67" s="2" t="s">
        <v>62</v>
      </c>
      <c r="G67" s="61" t="s">
        <v>1390</v>
      </c>
      <c r="H67" s="61" t="s">
        <v>1522</v>
      </c>
      <c r="I67" s="61"/>
      <c r="J67" s="61"/>
      <c r="K67" s="61"/>
      <c r="L67" s="61"/>
      <c r="M67" s="3"/>
      <c r="N67" s="66" t="s">
        <v>1353</v>
      </c>
      <c r="O67" s="67">
        <v>2</v>
      </c>
    </row>
    <row r="68" spans="1:15" ht="15.5" x14ac:dyDescent="0.35">
      <c r="A68" s="2" t="s">
        <v>84</v>
      </c>
      <c r="B68" s="2" t="str">
        <f t="shared" ref="B68:B131" si="1">IF(RIGHT(A68,5)="klass", A68, B67)</f>
        <v>3. klass</v>
      </c>
      <c r="E68" s="2" t="s">
        <v>75</v>
      </c>
      <c r="F68" s="2" t="s">
        <v>62</v>
      </c>
      <c r="G68" s="61" t="s">
        <v>1391</v>
      </c>
      <c r="H68" s="61" t="s">
        <v>1523</v>
      </c>
      <c r="I68" s="61"/>
      <c r="J68" s="61"/>
      <c r="K68" s="61"/>
      <c r="L68" s="61"/>
      <c r="M68" s="3"/>
      <c r="N68" s="66" t="s">
        <v>1418</v>
      </c>
      <c r="O68" s="67">
        <v>2</v>
      </c>
    </row>
    <row r="69" spans="1:15" ht="15.5" x14ac:dyDescent="0.35">
      <c r="B69" s="2" t="str">
        <f t="shared" si="1"/>
        <v>3. klass</v>
      </c>
      <c r="E69" s="2" t="s">
        <v>76</v>
      </c>
      <c r="F69" s="2" t="s">
        <v>62</v>
      </c>
      <c r="G69" s="61" t="s">
        <v>1392</v>
      </c>
      <c r="H69" s="61" t="s">
        <v>1524</v>
      </c>
      <c r="I69" s="61"/>
      <c r="J69" s="61"/>
      <c r="K69" s="61"/>
      <c r="L69" s="61"/>
      <c r="M69" s="3"/>
      <c r="N69" s="66" t="s">
        <v>1366</v>
      </c>
      <c r="O69" s="67">
        <v>2</v>
      </c>
    </row>
    <row r="70" spans="1:15" ht="15.5" x14ac:dyDescent="0.35">
      <c r="A70" s="2" t="s">
        <v>85</v>
      </c>
      <c r="B70" s="2" t="str">
        <f t="shared" si="1"/>
        <v>4. klass</v>
      </c>
      <c r="E70" s="2" t="s">
        <v>77</v>
      </c>
      <c r="F70" s="2" t="s">
        <v>62</v>
      </c>
      <c r="G70" s="61" t="s">
        <v>1393</v>
      </c>
      <c r="H70" s="61" t="s">
        <v>1525</v>
      </c>
      <c r="I70" s="61"/>
      <c r="J70" s="61"/>
      <c r="K70" s="61"/>
      <c r="L70" s="61"/>
      <c r="M70" s="3"/>
      <c r="N70" s="66" t="s">
        <v>1393</v>
      </c>
      <c r="O70" s="67">
        <v>2</v>
      </c>
    </row>
    <row r="71" spans="1:15" ht="15.5" x14ac:dyDescent="0.35">
      <c r="A71" s="2" t="s">
        <v>86</v>
      </c>
      <c r="B71" s="2" t="str">
        <f t="shared" si="1"/>
        <v>4. klass</v>
      </c>
      <c r="E71" s="2" t="s">
        <v>78</v>
      </c>
      <c r="F71" s="2" t="s">
        <v>62</v>
      </c>
      <c r="G71" s="61" t="s">
        <v>1394</v>
      </c>
      <c r="H71" s="61" t="s">
        <v>1526</v>
      </c>
      <c r="I71" s="61"/>
      <c r="J71" s="61"/>
      <c r="K71" s="61"/>
      <c r="L71" s="61"/>
      <c r="M71" s="3"/>
      <c r="N71" s="66" t="s">
        <v>1383</v>
      </c>
      <c r="O71" s="67">
        <v>2</v>
      </c>
    </row>
    <row r="72" spans="1:15" ht="15.5" x14ac:dyDescent="0.35">
      <c r="A72" s="2" t="s">
        <v>87</v>
      </c>
      <c r="B72" s="2" t="str">
        <f t="shared" si="1"/>
        <v>4. klass</v>
      </c>
      <c r="E72" s="2" t="s">
        <v>79</v>
      </c>
      <c r="F72" s="2" t="s">
        <v>62</v>
      </c>
      <c r="G72" s="61" t="s">
        <v>1395</v>
      </c>
      <c r="H72" s="61" t="s">
        <v>1487</v>
      </c>
      <c r="I72" s="61"/>
      <c r="J72" s="61"/>
      <c r="K72" s="61"/>
      <c r="L72" s="61"/>
      <c r="M72" s="3"/>
      <c r="N72" s="66" t="s">
        <v>1453</v>
      </c>
      <c r="O72" s="67">
        <v>2</v>
      </c>
    </row>
    <row r="73" spans="1:15" ht="15.5" x14ac:dyDescent="0.35">
      <c r="A73" s="2" t="s">
        <v>88</v>
      </c>
      <c r="B73" s="2" t="str">
        <f t="shared" si="1"/>
        <v>4. klass</v>
      </c>
      <c r="E73" s="2" t="s">
        <v>80</v>
      </c>
      <c r="F73" s="2" t="s">
        <v>62</v>
      </c>
      <c r="G73" s="61" t="s">
        <v>1395</v>
      </c>
      <c r="H73" s="61" t="s">
        <v>1527</v>
      </c>
      <c r="I73" s="61"/>
      <c r="J73" s="61"/>
      <c r="K73" s="61"/>
      <c r="L73" s="61"/>
      <c r="M73" s="3"/>
      <c r="N73" s="66" t="s">
        <v>1390</v>
      </c>
      <c r="O73" s="67">
        <v>2</v>
      </c>
    </row>
    <row r="74" spans="1:15" ht="15.5" x14ac:dyDescent="0.35">
      <c r="A74" s="2" t="s">
        <v>89</v>
      </c>
      <c r="B74" s="2" t="str">
        <f t="shared" si="1"/>
        <v>4. klass</v>
      </c>
      <c r="E74" s="2" t="s">
        <v>81</v>
      </c>
      <c r="F74" s="2" t="s">
        <v>62</v>
      </c>
      <c r="G74" s="61" t="s">
        <v>1396</v>
      </c>
      <c r="H74" s="61" t="s">
        <v>1528</v>
      </c>
      <c r="I74" s="61"/>
      <c r="J74" s="61"/>
      <c r="K74" s="61"/>
      <c r="L74" s="61"/>
      <c r="M74" s="3"/>
      <c r="N74" s="66" t="s">
        <v>1454</v>
      </c>
      <c r="O74" s="67">
        <v>2</v>
      </c>
    </row>
    <row r="75" spans="1:15" ht="15.5" x14ac:dyDescent="0.35">
      <c r="A75" s="2" t="s">
        <v>90</v>
      </c>
      <c r="B75" s="2" t="str">
        <f t="shared" si="1"/>
        <v>4. klass</v>
      </c>
      <c r="E75" s="2" t="s">
        <v>82</v>
      </c>
      <c r="F75" s="2" t="s">
        <v>62</v>
      </c>
      <c r="G75" s="61" t="s">
        <v>1397</v>
      </c>
      <c r="H75" s="61" t="s">
        <v>1504</v>
      </c>
      <c r="I75" s="61"/>
      <c r="J75" s="61"/>
      <c r="K75" s="61"/>
      <c r="L75" s="61"/>
      <c r="M75" s="3"/>
      <c r="N75" s="66" t="s">
        <v>1446</v>
      </c>
      <c r="O75" s="67">
        <v>2</v>
      </c>
    </row>
    <row r="76" spans="1:15" ht="15.5" x14ac:dyDescent="0.35">
      <c r="A76" s="2" t="s">
        <v>91</v>
      </c>
      <c r="B76" s="2" t="str">
        <f t="shared" si="1"/>
        <v>4. klass</v>
      </c>
      <c r="E76" s="2" t="s">
        <v>83</v>
      </c>
      <c r="F76" s="2" t="s">
        <v>62</v>
      </c>
      <c r="G76" s="61" t="s">
        <v>1398</v>
      </c>
      <c r="H76" s="61" t="s">
        <v>1494</v>
      </c>
      <c r="I76" s="61"/>
      <c r="J76" s="61"/>
      <c r="K76" s="61"/>
      <c r="L76" s="61"/>
      <c r="M76" s="3"/>
      <c r="N76" s="66" t="s">
        <v>1424</v>
      </c>
      <c r="O76" s="67">
        <v>2</v>
      </c>
    </row>
    <row r="77" spans="1:15" ht="15.5" x14ac:dyDescent="0.35">
      <c r="A77" s="2" t="s">
        <v>92</v>
      </c>
      <c r="B77" s="2" t="str">
        <f t="shared" si="1"/>
        <v>4. klass</v>
      </c>
      <c r="E77" s="2" t="s">
        <v>84</v>
      </c>
      <c r="F77" s="2" t="s">
        <v>62</v>
      </c>
      <c r="G77" s="61" t="s">
        <v>1372</v>
      </c>
      <c r="H77" s="61" t="s">
        <v>1529</v>
      </c>
      <c r="I77" s="61"/>
      <c r="J77" s="61"/>
      <c r="K77" s="61"/>
      <c r="L77" s="61"/>
      <c r="M77" s="3"/>
      <c r="N77" s="66" t="s">
        <v>1436</v>
      </c>
      <c r="O77" s="67">
        <v>2</v>
      </c>
    </row>
    <row r="78" spans="1:15" ht="15.5" x14ac:dyDescent="0.35">
      <c r="A78" s="2" t="s">
        <v>93</v>
      </c>
      <c r="B78" s="2" t="str">
        <f t="shared" si="1"/>
        <v>4. klass</v>
      </c>
      <c r="E78" s="2" t="s">
        <v>86</v>
      </c>
      <c r="F78" s="2" t="s">
        <v>85</v>
      </c>
      <c r="G78" s="61" t="s">
        <v>1399</v>
      </c>
      <c r="H78" s="61" t="s">
        <v>1486</v>
      </c>
      <c r="I78" s="61"/>
      <c r="J78" s="61"/>
      <c r="K78" s="61"/>
      <c r="L78" s="61"/>
      <c r="M78" s="3"/>
      <c r="N78" s="66" t="s">
        <v>1403</v>
      </c>
      <c r="O78" s="67">
        <v>2</v>
      </c>
    </row>
    <row r="79" spans="1:15" ht="15.5" x14ac:dyDescent="0.35">
      <c r="A79" s="2" t="s">
        <v>94</v>
      </c>
      <c r="B79" s="2" t="str">
        <f t="shared" si="1"/>
        <v>4. klass</v>
      </c>
      <c r="E79" s="2" t="s">
        <v>87</v>
      </c>
      <c r="F79" s="2" t="s">
        <v>85</v>
      </c>
      <c r="G79" s="61" t="s">
        <v>1400</v>
      </c>
      <c r="H79" s="61" t="s">
        <v>1530</v>
      </c>
      <c r="I79" s="61"/>
      <c r="J79" s="61"/>
      <c r="K79" s="61"/>
      <c r="L79" s="61"/>
      <c r="M79" s="3"/>
      <c r="N79" s="66" t="s">
        <v>1380</v>
      </c>
      <c r="O79" s="67">
        <v>2</v>
      </c>
    </row>
    <row r="80" spans="1:15" ht="15.5" x14ac:dyDescent="0.35">
      <c r="A80" s="2" t="s">
        <v>95</v>
      </c>
      <c r="B80" s="2" t="str">
        <f t="shared" si="1"/>
        <v>4. klass</v>
      </c>
      <c r="E80" s="2" t="s">
        <v>88</v>
      </c>
      <c r="F80" s="2" t="s">
        <v>85</v>
      </c>
      <c r="G80" s="61" t="s">
        <v>1401</v>
      </c>
      <c r="H80" s="61" t="s">
        <v>1531</v>
      </c>
      <c r="I80" s="61"/>
      <c r="J80" s="61"/>
      <c r="K80" s="61"/>
      <c r="L80" s="61"/>
      <c r="M80" s="3"/>
      <c r="N80" s="66" t="s">
        <v>1458</v>
      </c>
      <c r="O80" s="67">
        <v>1</v>
      </c>
    </row>
    <row r="81" spans="1:15" ht="15.5" x14ac:dyDescent="0.35">
      <c r="A81" s="2" t="s">
        <v>96</v>
      </c>
      <c r="B81" s="2" t="str">
        <f t="shared" si="1"/>
        <v>4. klass</v>
      </c>
      <c r="E81" s="2" t="s">
        <v>89</v>
      </c>
      <c r="F81" s="2" t="s">
        <v>85</v>
      </c>
      <c r="G81" s="61" t="s">
        <v>1402</v>
      </c>
      <c r="H81" s="61" t="s">
        <v>1532</v>
      </c>
      <c r="I81" s="61"/>
      <c r="J81" s="61"/>
      <c r="K81" s="61"/>
      <c r="L81" s="61"/>
      <c r="M81" s="3"/>
      <c r="N81" s="66" t="s">
        <v>1467</v>
      </c>
      <c r="O81" s="67">
        <v>1</v>
      </c>
    </row>
    <row r="82" spans="1:15" ht="15.5" x14ac:dyDescent="0.35">
      <c r="A82" s="2" t="s">
        <v>97</v>
      </c>
      <c r="B82" s="2" t="str">
        <f t="shared" si="1"/>
        <v>4. klass</v>
      </c>
      <c r="E82" s="2" t="s">
        <v>90</v>
      </c>
      <c r="F82" s="2" t="s">
        <v>85</v>
      </c>
      <c r="G82" s="61" t="s">
        <v>1380</v>
      </c>
      <c r="H82" s="61" t="s">
        <v>1501</v>
      </c>
      <c r="I82" s="61"/>
      <c r="J82" s="61"/>
      <c r="K82" s="61"/>
      <c r="L82" s="61"/>
      <c r="M82" s="3"/>
      <c r="N82" s="66" t="s">
        <v>1352</v>
      </c>
      <c r="O82" s="67">
        <v>1</v>
      </c>
    </row>
    <row r="83" spans="1:15" ht="15.5" x14ac:dyDescent="0.35">
      <c r="A83" s="2" t="s">
        <v>98</v>
      </c>
      <c r="B83" s="2" t="str">
        <f t="shared" si="1"/>
        <v>4. klass</v>
      </c>
      <c r="E83" s="2" t="s">
        <v>91</v>
      </c>
      <c r="F83" s="2" t="s">
        <v>85</v>
      </c>
      <c r="G83" s="61" t="s">
        <v>1392</v>
      </c>
      <c r="H83" s="61" t="s">
        <v>1533</v>
      </c>
      <c r="I83" s="61"/>
      <c r="J83" s="61"/>
      <c r="K83" s="61"/>
      <c r="L83" s="61"/>
      <c r="M83" s="3"/>
      <c r="N83" s="66" t="s">
        <v>1473</v>
      </c>
      <c r="O83" s="67">
        <v>1</v>
      </c>
    </row>
    <row r="84" spans="1:15" ht="15.5" x14ac:dyDescent="0.35">
      <c r="A84" s="2" t="s">
        <v>99</v>
      </c>
      <c r="B84" s="2" t="str">
        <f t="shared" si="1"/>
        <v>4. klass</v>
      </c>
      <c r="E84" s="2" t="s">
        <v>92</v>
      </c>
      <c r="F84" s="2" t="s">
        <v>85</v>
      </c>
      <c r="G84" s="61" t="s">
        <v>1403</v>
      </c>
      <c r="H84" s="61" t="s">
        <v>1520</v>
      </c>
      <c r="I84" s="61"/>
      <c r="J84" s="61"/>
      <c r="K84" s="61"/>
      <c r="L84" s="61"/>
      <c r="M84" s="3"/>
      <c r="N84" s="66" t="s">
        <v>1448</v>
      </c>
      <c r="O84" s="67">
        <v>1</v>
      </c>
    </row>
    <row r="85" spans="1:15" ht="15.5" x14ac:dyDescent="0.35">
      <c r="A85" s="2" t="s">
        <v>100</v>
      </c>
      <c r="B85" s="2" t="str">
        <f t="shared" si="1"/>
        <v>4. klass</v>
      </c>
      <c r="E85" s="2" t="s">
        <v>93</v>
      </c>
      <c r="F85" s="2" t="s">
        <v>85</v>
      </c>
      <c r="G85" s="61" t="s">
        <v>1373</v>
      </c>
      <c r="H85" s="61" t="s">
        <v>1534</v>
      </c>
      <c r="I85" s="61"/>
      <c r="J85" s="61"/>
      <c r="K85" s="61"/>
      <c r="L85" s="61"/>
      <c r="M85" s="3"/>
      <c r="N85" s="66" t="s">
        <v>1475</v>
      </c>
      <c r="O85" s="67">
        <v>1</v>
      </c>
    </row>
    <row r="86" spans="1:15" ht="15.5" x14ac:dyDescent="0.35">
      <c r="A86" s="2" t="s">
        <v>101</v>
      </c>
      <c r="B86" s="2" t="str">
        <f t="shared" si="1"/>
        <v>4. klass</v>
      </c>
      <c r="E86" s="2" t="s">
        <v>94</v>
      </c>
      <c r="F86" s="2" t="s">
        <v>85</v>
      </c>
      <c r="G86" s="61" t="s">
        <v>1404</v>
      </c>
      <c r="H86" s="61" t="s">
        <v>1534</v>
      </c>
      <c r="I86" s="61"/>
      <c r="J86" s="61"/>
      <c r="K86" s="61"/>
      <c r="L86" s="61"/>
      <c r="M86" s="3"/>
      <c r="N86" s="66" t="s">
        <v>1471</v>
      </c>
      <c r="O86" s="67">
        <v>1</v>
      </c>
    </row>
    <row r="87" spans="1:15" ht="15.5" x14ac:dyDescent="0.35">
      <c r="A87" s="2" t="s">
        <v>102</v>
      </c>
      <c r="B87" s="2" t="str">
        <f t="shared" si="1"/>
        <v>4. klass</v>
      </c>
      <c r="E87" s="2" t="s">
        <v>95</v>
      </c>
      <c r="F87" s="2" t="s">
        <v>85</v>
      </c>
      <c r="G87" s="61" t="s">
        <v>1405</v>
      </c>
      <c r="H87" s="61" t="s">
        <v>1490</v>
      </c>
      <c r="I87" s="61"/>
      <c r="J87" s="61"/>
      <c r="K87" s="61"/>
      <c r="L87" s="61"/>
      <c r="M87" s="3"/>
      <c r="N87" s="66" t="s">
        <v>1441</v>
      </c>
      <c r="O87" s="67">
        <v>1</v>
      </c>
    </row>
    <row r="88" spans="1:15" ht="15.5" x14ac:dyDescent="0.35">
      <c r="A88" s="2" t="s">
        <v>103</v>
      </c>
      <c r="B88" s="2" t="str">
        <f t="shared" si="1"/>
        <v>4. klass</v>
      </c>
      <c r="E88" s="2" t="s">
        <v>96</v>
      </c>
      <c r="F88" s="2" t="s">
        <v>85</v>
      </c>
      <c r="G88" s="61" t="s">
        <v>1406</v>
      </c>
      <c r="H88" s="61" t="s">
        <v>1535</v>
      </c>
      <c r="I88" s="61"/>
      <c r="J88" s="61"/>
      <c r="K88" s="61"/>
      <c r="L88" s="61"/>
      <c r="M88" s="3"/>
      <c r="N88" s="66" t="s">
        <v>1363</v>
      </c>
      <c r="O88" s="67">
        <v>1</v>
      </c>
    </row>
    <row r="89" spans="1:15" ht="15.5" x14ac:dyDescent="0.35">
      <c r="A89" s="2" t="s">
        <v>104</v>
      </c>
      <c r="B89" s="2" t="str">
        <f t="shared" si="1"/>
        <v>4. klass</v>
      </c>
      <c r="E89" s="2" t="s">
        <v>97</v>
      </c>
      <c r="F89" s="2" t="s">
        <v>85</v>
      </c>
      <c r="G89" s="61" t="s">
        <v>1407</v>
      </c>
      <c r="H89" s="61" t="s">
        <v>1536</v>
      </c>
      <c r="I89" s="61"/>
      <c r="J89" s="61"/>
      <c r="K89" s="61"/>
      <c r="L89" s="61"/>
      <c r="M89" s="3"/>
      <c r="N89" s="66" t="s">
        <v>1374</v>
      </c>
      <c r="O89" s="67">
        <v>1</v>
      </c>
    </row>
    <row r="90" spans="1:15" ht="15.5" x14ac:dyDescent="0.35">
      <c r="A90" s="2" t="s">
        <v>105</v>
      </c>
      <c r="B90" s="2" t="str">
        <f t="shared" si="1"/>
        <v>4. klass</v>
      </c>
      <c r="E90" s="2" t="s">
        <v>98</v>
      </c>
      <c r="F90" s="2" t="s">
        <v>85</v>
      </c>
      <c r="G90" s="61" t="s">
        <v>1408</v>
      </c>
      <c r="H90" s="61" t="s">
        <v>1537</v>
      </c>
      <c r="I90" s="61"/>
      <c r="J90" s="61"/>
      <c r="K90" s="61"/>
      <c r="L90" s="61"/>
      <c r="M90" s="3"/>
      <c r="N90" s="66" t="s">
        <v>1428</v>
      </c>
      <c r="O90" s="67">
        <v>1</v>
      </c>
    </row>
    <row r="91" spans="1:15" ht="15.5" x14ac:dyDescent="0.35">
      <c r="A91" s="2" t="s">
        <v>106</v>
      </c>
      <c r="B91" s="2" t="str">
        <f t="shared" si="1"/>
        <v>4. klass</v>
      </c>
      <c r="E91" s="2" t="s">
        <v>99</v>
      </c>
      <c r="F91" s="2" t="s">
        <v>85</v>
      </c>
      <c r="G91" s="61" t="s">
        <v>1409</v>
      </c>
      <c r="H91" s="61" t="s">
        <v>1538</v>
      </c>
      <c r="I91" s="61"/>
      <c r="J91" s="61"/>
      <c r="K91" s="61"/>
      <c r="L91" s="61"/>
      <c r="M91" s="3"/>
      <c r="N91" s="66" t="s">
        <v>1481</v>
      </c>
      <c r="O91" s="67">
        <v>1</v>
      </c>
    </row>
    <row r="92" spans="1:15" ht="15.5" x14ac:dyDescent="0.35">
      <c r="A92" s="2" t="s">
        <v>107</v>
      </c>
      <c r="B92" s="2" t="str">
        <f t="shared" si="1"/>
        <v>4. klass</v>
      </c>
      <c r="E92" s="2" t="s">
        <v>100</v>
      </c>
      <c r="F92" s="2" t="s">
        <v>85</v>
      </c>
      <c r="G92" s="61" t="s">
        <v>1410</v>
      </c>
      <c r="H92" s="61" t="s">
        <v>1538</v>
      </c>
      <c r="I92" s="61"/>
      <c r="J92" s="61"/>
      <c r="K92" s="61"/>
      <c r="L92" s="61"/>
      <c r="M92" s="3"/>
      <c r="N92" s="66" t="s">
        <v>1369</v>
      </c>
      <c r="O92" s="67">
        <v>1</v>
      </c>
    </row>
    <row r="93" spans="1:15" ht="15.5" x14ac:dyDescent="0.35">
      <c r="B93" s="2" t="str">
        <f t="shared" si="1"/>
        <v>4. klass</v>
      </c>
      <c r="E93" s="2" t="s">
        <v>101</v>
      </c>
      <c r="F93" s="2" t="s">
        <v>85</v>
      </c>
      <c r="G93" s="61" t="s">
        <v>1411</v>
      </c>
      <c r="H93" s="61" t="s">
        <v>1504</v>
      </c>
      <c r="I93" s="61"/>
      <c r="J93" s="61"/>
      <c r="K93" s="61"/>
      <c r="L93" s="61"/>
      <c r="M93" s="3"/>
      <c r="N93" s="66" t="s">
        <v>1415</v>
      </c>
      <c r="O93" s="67">
        <v>1</v>
      </c>
    </row>
    <row r="94" spans="1:15" ht="15.5" x14ac:dyDescent="0.35">
      <c r="A94" s="2" t="s">
        <v>108</v>
      </c>
      <c r="B94" s="2" t="str">
        <f t="shared" si="1"/>
        <v>5. klass</v>
      </c>
      <c r="E94" s="2" t="s">
        <v>102</v>
      </c>
      <c r="F94" s="2" t="s">
        <v>85</v>
      </c>
      <c r="G94" s="61" t="s">
        <v>1399</v>
      </c>
      <c r="H94" s="61" t="s">
        <v>1539</v>
      </c>
      <c r="I94" s="61"/>
      <c r="J94" s="61"/>
      <c r="K94" s="61"/>
      <c r="L94" s="61"/>
      <c r="M94" s="3"/>
      <c r="N94" s="66" t="s">
        <v>1455</v>
      </c>
      <c r="O94" s="67">
        <v>1</v>
      </c>
    </row>
    <row r="95" spans="1:15" ht="15.5" x14ac:dyDescent="0.35">
      <c r="A95" s="2" t="s">
        <v>109</v>
      </c>
      <c r="B95" s="2" t="str">
        <f t="shared" si="1"/>
        <v>5. klass</v>
      </c>
      <c r="E95" s="2" t="s">
        <v>103</v>
      </c>
      <c r="F95" s="2" t="s">
        <v>85</v>
      </c>
      <c r="G95" s="61" t="s">
        <v>1412</v>
      </c>
      <c r="H95" s="61" t="s">
        <v>1534</v>
      </c>
      <c r="I95" s="61"/>
      <c r="J95" s="61"/>
      <c r="K95" s="61"/>
      <c r="L95" s="61"/>
      <c r="M95" s="3"/>
      <c r="N95" s="66" t="s">
        <v>1410</v>
      </c>
      <c r="O95" s="67">
        <v>1</v>
      </c>
    </row>
    <row r="96" spans="1:15" ht="15.5" x14ac:dyDescent="0.35">
      <c r="A96" s="2" t="s">
        <v>110</v>
      </c>
      <c r="B96" s="2" t="str">
        <f t="shared" si="1"/>
        <v>5. klass</v>
      </c>
      <c r="E96" s="2" t="s">
        <v>104</v>
      </c>
      <c r="F96" s="2" t="s">
        <v>85</v>
      </c>
      <c r="G96" s="61" t="s">
        <v>1413</v>
      </c>
      <c r="H96" s="61" t="s">
        <v>1527</v>
      </c>
      <c r="I96" s="61"/>
      <c r="J96" s="61"/>
      <c r="K96" s="61"/>
      <c r="L96" s="61"/>
      <c r="M96" s="3"/>
      <c r="N96" s="66" t="s">
        <v>1469</v>
      </c>
      <c r="O96" s="67">
        <v>1</v>
      </c>
    </row>
    <row r="97" spans="1:15" ht="15.5" x14ac:dyDescent="0.35">
      <c r="A97" s="2" t="s">
        <v>111</v>
      </c>
      <c r="B97" s="2" t="str">
        <f t="shared" si="1"/>
        <v>5. klass</v>
      </c>
      <c r="E97" s="2" t="s">
        <v>105</v>
      </c>
      <c r="F97" s="2" t="s">
        <v>85</v>
      </c>
      <c r="G97" s="61" t="s">
        <v>1360</v>
      </c>
      <c r="H97" s="61" t="s">
        <v>1540</v>
      </c>
      <c r="I97" s="61"/>
      <c r="J97" s="61"/>
      <c r="K97" s="61"/>
      <c r="L97" s="61"/>
      <c r="M97" s="3"/>
      <c r="N97" s="66" t="s">
        <v>1483</v>
      </c>
      <c r="O97" s="67">
        <v>1</v>
      </c>
    </row>
    <row r="98" spans="1:15" ht="15.5" x14ac:dyDescent="0.35">
      <c r="A98" s="2" t="s">
        <v>112</v>
      </c>
      <c r="B98" s="2" t="str">
        <f t="shared" si="1"/>
        <v>5. klass</v>
      </c>
      <c r="E98" s="2" t="s">
        <v>106</v>
      </c>
      <c r="F98" s="2" t="s">
        <v>85</v>
      </c>
      <c r="G98" s="61" t="s">
        <v>1392</v>
      </c>
      <c r="H98" s="61" t="s">
        <v>1520</v>
      </c>
      <c r="I98" s="61"/>
      <c r="J98" s="61"/>
      <c r="K98" s="61"/>
      <c r="L98" s="61"/>
      <c r="M98" s="3"/>
      <c r="N98" s="66" t="s">
        <v>1449</v>
      </c>
      <c r="O98" s="67">
        <v>1</v>
      </c>
    </row>
    <row r="99" spans="1:15" ht="15.5" x14ac:dyDescent="0.35">
      <c r="A99" s="2" t="s">
        <v>113</v>
      </c>
      <c r="B99" s="2" t="str">
        <f t="shared" si="1"/>
        <v>5. klass</v>
      </c>
      <c r="E99" s="2" t="s">
        <v>107</v>
      </c>
      <c r="F99" s="2" t="s">
        <v>85</v>
      </c>
      <c r="G99" s="61" t="s">
        <v>1414</v>
      </c>
      <c r="H99" s="61" t="s">
        <v>1541</v>
      </c>
      <c r="I99" s="61"/>
      <c r="J99" s="61"/>
      <c r="K99" s="61"/>
      <c r="L99" s="61"/>
      <c r="M99" s="3"/>
      <c r="N99" s="66" t="s">
        <v>1420</v>
      </c>
      <c r="O99" s="67">
        <v>1</v>
      </c>
    </row>
    <row r="100" spans="1:15" ht="15.5" x14ac:dyDescent="0.35">
      <c r="A100" s="2" t="s">
        <v>114</v>
      </c>
      <c r="B100" s="2" t="str">
        <f t="shared" si="1"/>
        <v>5. klass</v>
      </c>
      <c r="E100" s="2" t="s">
        <v>109</v>
      </c>
      <c r="F100" s="2" t="s">
        <v>108</v>
      </c>
      <c r="G100" s="61" t="s">
        <v>1415</v>
      </c>
      <c r="H100" s="61" t="s">
        <v>1516</v>
      </c>
      <c r="I100" s="61"/>
      <c r="J100" s="61"/>
      <c r="K100" s="61"/>
      <c r="L100" s="61"/>
      <c r="M100" s="3"/>
      <c r="N100" s="66" t="s">
        <v>1482</v>
      </c>
      <c r="O100" s="67">
        <v>1</v>
      </c>
    </row>
    <row r="101" spans="1:15" ht="15.5" x14ac:dyDescent="0.35">
      <c r="A101" s="2" t="s">
        <v>115</v>
      </c>
      <c r="B101" s="2" t="str">
        <f t="shared" si="1"/>
        <v>5. klass</v>
      </c>
      <c r="E101" s="2" t="s">
        <v>110</v>
      </c>
      <c r="F101" s="2" t="s">
        <v>108</v>
      </c>
      <c r="G101" s="61" t="s">
        <v>1416</v>
      </c>
      <c r="H101" s="61" t="s">
        <v>1536</v>
      </c>
      <c r="I101" s="61"/>
      <c r="J101" s="61"/>
      <c r="K101" s="61"/>
      <c r="L101" s="61"/>
      <c r="M101" s="3"/>
      <c r="N101" s="66" t="s">
        <v>1480</v>
      </c>
      <c r="O101" s="67">
        <v>1</v>
      </c>
    </row>
    <row r="102" spans="1:15" ht="15.5" x14ac:dyDescent="0.35">
      <c r="A102" s="2" t="s">
        <v>116</v>
      </c>
      <c r="B102" s="2" t="str">
        <f t="shared" si="1"/>
        <v>5. klass</v>
      </c>
      <c r="E102" s="2" t="s">
        <v>111</v>
      </c>
      <c r="F102" s="2" t="s">
        <v>108</v>
      </c>
      <c r="G102" s="61" t="s">
        <v>1417</v>
      </c>
      <c r="H102" s="61" t="s">
        <v>1487</v>
      </c>
      <c r="I102" s="61"/>
      <c r="J102" s="61"/>
      <c r="K102" s="61"/>
      <c r="L102" s="61"/>
      <c r="M102" s="3"/>
      <c r="N102" s="66" t="s">
        <v>1404</v>
      </c>
      <c r="O102" s="67">
        <v>1</v>
      </c>
    </row>
    <row r="103" spans="1:15" ht="15.5" x14ac:dyDescent="0.35">
      <c r="A103" s="2" t="s">
        <v>117</v>
      </c>
      <c r="B103" s="2" t="str">
        <f t="shared" si="1"/>
        <v>5. klass</v>
      </c>
      <c r="E103" s="2" t="s">
        <v>112</v>
      </c>
      <c r="F103" s="2" t="s">
        <v>108</v>
      </c>
      <c r="G103" s="61" t="s">
        <v>1417</v>
      </c>
      <c r="H103" s="61" t="s">
        <v>1512</v>
      </c>
      <c r="I103" s="61"/>
      <c r="J103" s="61"/>
      <c r="K103" s="61"/>
      <c r="L103" s="61"/>
      <c r="M103" s="3"/>
      <c r="N103" s="66" t="s">
        <v>1411</v>
      </c>
      <c r="O103" s="67">
        <v>1</v>
      </c>
    </row>
    <row r="104" spans="1:15" ht="15.5" x14ac:dyDescent="0.35">
      <c r="A104" s="2" t="s">
        <v>118</v>
      </c>
      <c r="B104" s="2" t="str">
        <f t="shared" si="1"/>
        <v>5. klass</v>
      </c>
      <c r="E104" s="2" t="s">
        <v>113</v>
      </c>
      <c r="F104" s="2" t="s">
        <v>108</v>
      </c>
      <c r="G104" s="61" t="s">
        <v>1356</v>
      </c>
      <c r="H104" s="61" t="s">
        <v>1500</v>
      </c>
      <c r="I104" s="61"/>
      <c r="J104" s="61"/>
      <c r="K104" s="61"/>
      <c r="L104" s="61"/>
      <c r="M104" s="3"/>
      <c r="N104" s="66" t="s">
        <v>1419</v>
      </c>
      <c r="O104" s="67">
        <v>1</v>
      </c>
    </row>
    <row r="105" spans="1:15" ht="15.5" x14ac:dyDescent="0.35">
      <c r="A105" s="2" t="s">
        <v>119</v>
      </c>
      <c r="B105" s="2" t="str">
        <f t="shared" si="1"/>
        <v>5. klass</v>
      </c>
      <c r="E105" s="2" t="s">
        <v>114</v>
      </c>
      <c r="F105" s="2" t="s">
        <v>108</v>
      </c>
      <c r="G105" s="61" t="s">
        <v>1355</v>
      </c>
      <c r="H105" s="61" t="s">
        <v>1511</v>
      </c>
      <c r="I105" s="61"/>
      <c r="J105" s="61"/>
      <c r="K105" s="61"/>
      <c r="L105" s="61"/>
      <c r="M105" s="3"/>
      <c r="N105" s="66" t="s">
        <v>1463</v>
      </c>
      <c r="O105" s="67">
        <v>1</v>
      </c>
    </row>
    <row r="106" spans="1:15" ht="15.5" x14ac:dyDescent="0.35">
      <c r="A106" s="2" t="s">
        <v>120</v>
      </c>
      <c r="B106" s="2" t="str">
        <f t="shared" si="1"/>
        <v>5. klass</v>
      </c>
      <c r="E106" s="2" t="s">
        <v>115</v>
      </c>
      <c r="F106" s="2" t="s">
        <v>108</v>
      </c>
      <c r="G106" s="61" t="s">
        <v>1418</v>
      </c>
      <c r="H106" s="61" t="s">
        <v>1499</v>
      </c>
      <c r="I106" s="61"/>
      <c r="J106" s="61"/>
      <c r="K106" s="61"/>
      <c r="L106" s="61"/>
      <c r="M106" s="3"/>
      <c r="N106" s="66" t="s">
        <v>1442</v>
      </c>
      <c r="O106" s="67">
        <v>1</v>
      </c>
    </row>
    <row r="107" spans="1:15" ht="15.5" x14ac:dyDescent="0.35">
      <c r="A107" s="2" t="s">
        <v>121</v>
      </c>
      <c r="B107" s="2" t="str">
        <f t="shared" si="1"/>
        <v>5. klass</v>
      </c>
      <c r="E107" s="2" t="s">
        <v>116</v>
      </c>
      <c r="F107" s="2" t="s">
        <v>108</v>
      </c>
      <c r="G107" s="61" t="s">
        <v>1355</v>
      </c>
      <c r="H107" s="61" t="s">
        <v>1542</v>
      </c>
      <c r="I107" s="61"/>
      <c r="J107" s="61"/>
      <c r="K107" s="61"/>
      <c r="L107" s="61"/>
      <c r="M107" s="3"/>
      <c r="N107" s="66" t="s">
        <v>1425</v>
      </c>
      <c r="O107" s="67">
        <v>1</v>
      </c>
    </row>
    <row r="108" spans="1:15" ht="15.5" x14ac:dyDescent="0.35">
      <c r="A108" s="2" t="s">
        <v>122</v>
      </c>
      <c r="B108" s="2" t="str">
        <f t="shared" si="1"/>
        <v>5. klass</v>
      </c>
      <c r="E108" s="2" t="s">
        <v>117</v>
      </c>
      <c r="F108" s="2" t="s">
        <v>108</v>
      </c>
      <c r="G108" s="61" t="s">
        <v>1405</v>
      </c>
      <c r="H108" s="61" t="s">
        <v>1508</v>
      </c>
      <c r="I108" s="61"/>
      <c r="J108" s="61"/>
      <c r="K108" s="61"/>
      <c r="L108" s="61"/>
      <c r="M108" s="3"/>
      <c r="N108" s="66" t="s">
        <v>1396</v>
      </c>
      <c r="O108" s="67">
        <v>1</v>
      </c>
    </row>
    <row r="109" spans="1:15" ht="15.5" x14ac:dyDescent="0.35">
      <c r="A109" s="2" t="s">
        <v>123</v>
      </c>
      <c r="B109" s="2" t="str">
        <f t="shared" si="1"/>
        <v>5. klass</v>
      </c>
      <c r="E109" s="2" t="s">
        <v>118</v>
      </c>
      <c r="F109" s="2" t="s">
        <v>108</v>
      </c>
      <c r="G109" s="61" t="s">
        <v>1362</v>
      </c>
      <c r="H109" s="61" t="s">
        <v>1541</v>
      </c>
      <c r="I109" s="61"/>
      <c r="J109" s="61"/>
      <c r="K109" s="61"/>
      <c r="L109" s="61"/>
      <c r="M109" s="3"/>
      <c r="N109" s="66" t="s">
        <v>1444</v>
      </c>
      <c r="O109" s="67">
        <v>1</v>
      </c>
    </row>
    <row r="110" spans="1:15" ht="15.5" x14ac:dyDescent="0.35">
      <c r="A110" s="2" t="s">
        <v>124</v>
      </c>
      <c r="B110" s="2" t="str">
        <f t="shared" si="1"/>
        <v>5. klass</v>
      </c>
      <c r="E110" s="2" t="s">
        <v>119</v>
      </c>
      <c r="F110" s="2" t="s">
        <v>108</v>
      </c>
      <c r="G110" s="61" t="s">
        <v>1400</v>
      </c>
      <c r="H110" s="61" t="s">
        <v>1543</v>
      </c>
      <c r="I110" s="61"/>
      <c r="J110" s="61"/>
      <c r="K110" s="61"/>
      <c r="L110" s="61"/>
      <c r="M110" s="3"/>
      <c r="N110" s="66" t="s">
        <v>1408</v>
      </c>
      <c r="O110" s="67">
        <v>1</v>
      </c>
    </row>
    <row r="111" spans="1:15" ht="15.5" x14ac:dyDescent="0.35">
      <c r="A111" s="2" t="s">
        <v>125</v>
      </c>
      <c r="B111" s="2" t="str">
        <f t="shared" si="1"/>
        <v>5. klass</v>
      </c>
      <c r="E111" s="2" t="s">
        <v>120</v>
      </c>
      <c r="F111" s="2" t="s">
        <v>108</v>
      </c>
      <c r="G111" s="61" t="s">
        <v>1419</v>
      </c>
      <c r="H111" s="61" t="s">
        <v>1489</v>
      </c>
      <c r="I111" s="61"/>
      <c r="J111" s="61"/>
      <c r="K111" s="61"/>
      <c r="L111" s="61"/>
      <c r="M111" s="3"/>
      <c r="N111" s="66" t="s">
        <v>1377</v>
      </c>
      <c r="O111" s="67">
        <v>1</v>
      </c>
    </row>
    <row r="112" spans="1:15" ht="15.5" x14ac:dyDescent="0.35">
      <c r="A112" s="2" t="s">
        <v>126</v>
      </c>
      <c r="B112" s="2" t="str">
        <f t="shared" si="1"/>
        <v>5. klass</v>
      </c>
      <c r="E112" s="2" t="s">
        <v>121</v>
      </c>
      <c r="F112" s="2" t="s">
        <v>108</v>
      </c>
      <c r="G112" s="61" t="s">
        <v>1420</v>
      </c>
      <c r="H112" s="61" t="s">
        <v>1544</v>
      </c>
      <c r="I112" s="61"/>
      <c r="J112" s="61"/>
      <c r="K112" s="61"/>
      <c r="L112" s="61"/>
      <c r="M112" s="3"/>
      <c r="N112" s="66" t="s">
        <v>1397</v>
      </c>
      <c r="O112" s="67">
        <v>1</v>
      </c>
    </row>
    <row r="113" spans="1:15" ht="15.5" x14ac:dyDescent="0.35">
      <c r="A113" s="2" t="s">
        <v>127</v>
      </c>
      <c r="B113" s="2" t="str">
        <f t="shared" si="1"/>
        <v>5. klass</v>
      </c>
      <c r="E113" s="2" t="s">
        <v>122</v>
      </c>
      <c r="F113" s="2" t="s">
        <v>108</v>
      </c>
      <c r="G113" s="61" t="s">
        <v>1421</v>
      </c>
      <c r="H113" s="61" t="s">
        <v>1509</v>
      </c>
      <c r="I113" s="61"/>
      <c r="J113" s="61"/>
      <c r="K113" s="61"/>
      <c r="L113" s="61"/>
      <c r="M113" s="3"/>
      <c r="N113" s="66" t="s">
        <v>1468</v>
      </c>
      <c r="O113" s="67">
        <v>1</v>
      </c>
    </row>
    <row r="114" spans="1:15" ht="15.5" x14ac:dyDescent="0.35">
      <c r="A114" s="2" t="s">
        <v>128</v>
      </c>
      <c r="B114" s="2" t="str">
        <f t="shared" si="1"/>
        <v>5. klass</v>
      </c>
      <c r="E114" s="2" t="s">
        <v>123</v>
      </c>
      <c r="F114" s="2" t="s">
        <v>108</v>
      </c>
      <c r="G114" s="61" t="s">
        <v>1422</v>
      </c>
      <c r="H114" s="61" t="s">
        <v>1493</v>
      </c>
      <c r="I114" s="61"/>
      <c r="J114" s="61"/>
      <c r="K114" s="61"/>
      <c r="L114" s="61"/>
      <c r="M114" s="3"/>
      <c r="N114" s="66" t="s">
        <v>1412</v>
      </c>
      <c r="O114" s="67">
        <v>1</v>
      </c>
    </row>
    <row r="115" spans="1:15" ht="15.5" x14ac:dyDescent="0.35">
      <c r="A115" s="2" t="s">
        <v>129</v>
      </c>
      <c r="B115" s="2" t="str">
        <f t="shared" si="1"/>
        <v>5. klass</v>
      </c>
      <c r="E115" s="2" t="s">
        <v>124</v>
      </c>
      <c r="F115" s="2" t="s">
        <v>108</v>
      </c>
      <c r="G115" s="61" t="s">
        <v>1385</v>
      </c>
      <c r="H115" s="61" t="s">
        <v>1545</v>
      </c>
      <c r="I115" s="61"/>
      <c r="J115" s="61"/>
      <c r="K115" s="61"/>
      <c r="L115" s="61"/>
      <c r="M115" s="3"/>
      <c r="N115" s="66" t="s">
        <v>1466</v>
      </c>
      <c r="O115" s="67">
        <v>1</v>
      </c>
    </row>
    <row r="116" spans="1:15" ht="15.5" x14ac:dyDescent="0.35">
      <c r="A116" s="2" t="s">
        <v>130</v>
      </c>
      <c r="B116" s="2" t="str">
        <f t="shared" si="1"/>
        <v>5. klass</v>
      </c>
      <c r="E116" s="2" t="s">
        <v>125</v>
      </c>
      <c r="F116" s="2" t="s">
        <v>108</v>
      </c>
      <c r="G116" s="61" t="s">
        <v>1371</v>
      </c>
      <c r="H116" s="61" t="s">
        <v>1546</v>
      </c>
      <c r="I116" s="61"/>
      <c r="J116" s="61"/>
      <c r="K116" s="61"/>
      <c r="L116" s="61"/>
      <c r="M116" s="3"/>
      <c r="N116" s="66" t="s">
        <v>1430</v>
      </c>
      <c r="O116" s="67">
        <v>1</v>
      </c>
    </row>
    <row r="117" spans="1:15" ht="15.5" x14ac:dyDescent="0.35">
      <c r="A117" s="2" t="s">
        <v>131</v>
      </c>
      <c r="B117" s="2" t="str">
        <f t="shared" si="1"/>
        <v>5. klass</v>
      </c>
      <c r="E117" s="2" t="s">
        <v>126</v>
      </c>
      <c r="F117" s="2" t="s">
        <v>108</v>
      </c>
      <c r="G117" s="61" t="s">
        <v>1351</v>
      </c>
      <c r="H117" s="61" t="s">
        <v>1526</v>
      </c>
      <c r="I117" s="61"/>
      <c r="J117" s="61"/>
      <c r="K117" s="61"/>
      <c r="L117" s="61"/>
      <c r="M117" s="3"/>
      <c r="N117" s="66" t="s">
        <v>1433</v>
      </c>
      <c r="O117" s="67">
        <v>1</v>
      </c>
    </row>
    <row r="118" spans="1:15" ht="15.5" x14ac:dyDescent="0.35">
      <c r="A118" s="2" t="s">
        <v>132</v>
      </c>
      <c r="B118" s="2" t="str">
        <f t="shared" si="1"/>
        <v>5. klass</v>
      </c>
      <c r="E118" s="2" t="s">
        <v>127</v>
      </c>
      <c r="F118" s="2" t="s">
        <v>108</v>
      </c>
      <c r="G118" s="61" t="s">
        <v>1421</v>
      </c>
      <c r="H118" s="61" t="s">
        <v>1545</v>
      </c>
      <c r="I118" s="61"/>
      <c r="J118" s="61"/>
      <c r="K118" s="61"/>
      <c r="L118" s="61"/>
      <c r="M118" s="3"/>
      <c r="N118" s="66" t="s">
        <v>1460</v>
      </c>
      <c r="O118" s="67">
        <v>1</v>
      </c>
    </row>
    <row r="119" spans="1:15" ht="15.5" x14ac:dyDescent="0.35">
      <c r="A119" s="2" t="s">
        <v>133</v>
      </c>
      <c r="B119" s="2" t="str">
        <f t="shared" si="1"/>
        <v>5. klass</v>
      </c>
      <c r="E119" s="2" t="s">
        <v>128</v>
      </c>
      <c r="F119" s="2" t="s">
        <v>108</v>
      </c>
      <c r="G119" s="61" t="s">
        <v>1383</v>
      </c>
      <c r="H119" s="61" t="s">
        <v>1547</v>
      </c>
      <c r="I119" s="61"/>
      <c r="J119" s="61"/>
      <c r="K119" s="61"/>
      <c r="L119" s="61"/>
      <c r="M119" s="3"/>
      <c r="N119" s="66" t="s">
        <v>1382</v>
      </c>
      <c r="O119" s="67">
        <v>1</v>
      </c>
    </row>
    <row r="120" spans="1:15" ht="15.5" x14ac:dyDescent="0.35">
      <c r="A120" s="2" t="s">
        <v>134</v>
      </c>
      <c r="B120" s="2" t="str">
        <f t="shared" si="1"/>
        <v>5. klass</v>
      </c>
      <c r="E120" s="2" t="s">
        <v>129</v>
      </c>
      <c r="F120" s="2" t="s">
        <v>108</v>
      </c>
      <c r="G120" s="61" t="s">
        <v>1423</v>
      </c>
      <c r="H120" s="61" t="s">
        <v>1506</v>
      </c>
      <c r="I120" s="61"/>
      <c r="J120" s="61"/>
      <c r="K120" s="61"/>
      <c r="L120" s="61"/>
      <c r="M120" s="3"/>
      <c r="N120" s="66" t="s">
        <v>1413</v>
      </c>
      <c r="O120" s="67">
        <v>1</v>
      </c>
    </row>
    <row r="121" spans="1:15" ht="15.5" x14ac:dyDescent="0.35">
      <c r="B121" s="2" t="str">
        <f t="shared" si="1"/>
        <v>5. klass</v>
      </c>
      <c r="E121" s="2" t="s">
        <v>130</v>
      </c>
      <c r="F121" s="2" t="s">
        <v>108</v>
      </c>
      <c r="G121" s="61" t="s">
        <v>1424</v>
      </c>
      <c r="H121" s="61" t="s">
        <v>1548</v>
      </c>
      <c r="I121" s="61"/>
      <c r="J121" s="61"/>
      <c r="K121" s="61"/>
      <c r="L121" s="61"/>
      <c r="M121" s="3"/>
      <c r="N121" s="66" t="s">
        <v>1461</v>
      </c>
      <c r="O121" s="67">
        <v>1</v>
      </c>
    </row>
    <row r="122" spans="1:15" ht="15.5" x14ac:dyDescent="0.35">
      <c r="A122" s="2" t="s">
        <v>135</v>
      </c>
      <c r="B122" s="2" t="str">
        <f t="shared" si="1"/>
        <v>6. klass</v>
      </c>
      <c r="E122" s="2" t="s">
        <v>131</v>
      </c>
      <c r="F122" s="2" t="s">
        <v>108</v>
      </c>
      <c r="G122" s="61" t="s">
        <v>1425</v>
      </c>
      <c r="H122" s="61" t="s">
        <v>1549</v>
      </c>
      <c r="I122" s="61"/>
      <c r="J122" s="61"/>
      <c r="K122" s="61"/>
      <c r="L122" s="61"/>
      <c r="M122" s="3"/>
      <c r="N122" s="66" t="s">
        <v>1426</v>
      </c>
      <c r="O122" s="67">
        <v>1</v>
      </c>
    </row>
    <row r="123" spans="1:15" ht="15.5" x14ac:dyDescent="0.35">
      <c r="A123" s="2" t="s">
        <v>136</v>
      </c>
      <c r="B123" s="2" t="str">
        <f t="shared" si="1"/>
        <v>6. klass</v>
      </c>
      <c r="E123" s="2" t="s">
        <v>132</v>
      </c>
      <c r="F123" s="2" t="s">
        <v>108</v>
      </c>
      <c r="G123" s="61" t="s">
        <v>1394</v>
      </c>
      <c r="H123" s="61" t="s">
        <v>1489</v>
      </c>
      <c r="I123" s="61"/>
      <c r="J123" s="61"/>
      <c r="K123" s="61"/>
      <c r="L123" s="61"/>
      <c r="M123" s="3"/>
      <c r="N123" s="66" t="s">
        <v>1407</v>
      </c>
      <c r="O123" s="67">
        <v>1</v>
      </c>
    </row>
    <row r="124" spans="1:15" ht="15.5" x14ac:dyDescent="0.35">
      <c r="A124" s="2" t="s">
        <v>137</v>
      </c>
      <c r="B124" s="2" t="str">
        <f t="shared" si="1"/>
        <v>6. klass</v>
      </c>
      <c r="E124" s="2" t="s">
        <v>133</v>
      </c>
      <c r="F124" s="2" t="s">
        <v>108</v>
      </c>
      <c r="G124" s="61" t="s">
        <v>1426</v>
      </c>
      <c r="H124" s="61" t="s">
        <v>1540</v>
      </c>
      <c r="I124" s="61"/>
      <c r="J124" s="61"/>
      <c r="K124" s="61"/>
      <c r="L124" s="61"/>
      <c r="M124" s="3"/>
      <c r="N124" s="66" t="s">
        <v>1462</v>
      </c>
      <c r="O124" s="67">
        <v>1</v>
      </c>
    </row>
    <row r="125" spans="1:15" ht="15.5" x14ac:dyDescent="0.35">
      <c r="A125" s="2" t="s">
        <v>138</v>
      </c>
      <c r="B125" s="2" t="str">
        <f t="shared" si="1"/>
        <v>6. klass</v>
      </c>
      <c r="E125" s="2" t="s">
        <v>134</v>
      </c>
      <c r="F125" s="2" t="s">
        <v>108</v>
      </c>
      <c r="G125" s="61" t="s">
        <v>1427</v>
      </c>
      <c r="H125" s="61" t="s">
        <v>1550</v>
      </c>
      <c r="I125" s="61"/>
      <c r="J125" s="61"/>
      <c r="K125" s="61"/>
      <c r="L125" s="61"/>
      <c r="M125" s="3"/>
      <c r="N125" s="66" t="s">
        <v>1406</v>
      </c>
      <c r="O125" s="67">
        <v>1</v>
      </c>
    </row>
    <row r="126" spans="1:15" ht="15.5" x14ac:dyDescent="0.35">
      <c r="A126" s="2" t="s">
        <v>139</v>
      </c>
      <c r="B126" s="2" t="str">
        <f t="shared" si="1"/>
        <v>6. klass</v>
      </c>
      <c r="E126" s="2" t="s">
        <v>136</v>
      </c>
      <c r="F126" s="2" t="s">
        <v>135</v>
      </c>
      <c r="G126" s="61" t="s">
        <v>1418</v>
      </c>
      <c r="H126" s="61" t="s">
        <v>1535</v>
      </c>
      <c r="I126" s="61"/>
      <c r="J126" s="61"/>
      <c r="K126" s="61"/>
      <c r="L126" s="61"/>
      <c r="M126" s="3"/>
      <c r="N126" s="66" t="s">
        <v>1479</v>
      </c>
      <c r="O126" s="67">
        <v>1</v>
      </c>
    </row>
    <row r="127" spans="1:15" ht="15.5" x14ac:dyDescent="0.35">
      <c r="A127" s="2" t="s">
        <v>140</v>
      </c>
      <c r="B127" s="2" t="str">
        <f t="shared" si="1"/>
        <v>6. klass</v>
      </c>
      <c r="E127" s="2" t="s">
        <v>137</v>
      </c>
      <c r="F127" s="2" t="s">
        <v>135</v>
      </c>
      <c r="G127" s="61" t="s">
        <v>1378</v>
      </c>
      <c r="H127" s="61" t="s">
        <v>1551</v>
      </c>
      <c r="I127" s="61"/>
      <c r="J127" s="61"/>
      <c r="K127" s="61"/>
      <c r="L127" s="61"/>
      <c r="M127" s="3"/>
      <c r="N127" s="66" t="s">
        <v>1402</v>
      </c>
      <c r="O127" s="67">
        <v>1</v>
      </c>
    </row>
    <row r="128" spans="1:15" ht="15.5" x14ac:dyDescent="0.35">
      <c r="A128" s="2" t="s">
        <v>141</v>
      </c>
      <c r="B128" s="2" t="str">
        <f t="shared" si="1"/>
        <v>6. klass</v>
      </c>
      <c r="E128" s="2" t="s">
        <v>138</v>
      </c>
      <c r="F128" s="2" t="s">
        <v>135</v>
      </c>
      <c r="G128" s="61" t="s">
        <v>1428</v>
      </c>
      <c r="H128" s="61" t="s">
        <v>1508</v>
      </c>
      <c r="I128" s="61"/>
      <c r="J128" s="61"/>
      <c r="K128" s="61"/>
      <c r="L128" s="61"/>
      <c r="M128" s="3"/>
      <c r="N128" s="66" t="s">
        <v>1398</v>
      </c>
      <c r="O128" s="67">
        <v>1</v>
      </c>
    </row>
    <row r="129" spans="1:15" ht="15.5" x14ac:dyDescent="0.35">
      <c r="A129" s="2" t="s">
        <v>142</v>
      </c>
      <c r="B129" s="2" t="str">
        <f t="shared" si="1"/>
        <v>6. klass</v>
      </c>
      <c r="E129" s="2" t="s">
        <v>139</v>
      </c>
      <c r="F129" s="2" t="s">
        <v>135</v>
      </c>
      <c r="G129" s="61" t="s">
        <v>1416</v>
      </c>
      <c r="H129" s="61" t="s">
        <v>1497</v>
      </c>
      <c r="I129" s="61"/>
      <c r="J129" s="61"/>
      <c r="K129" s="61"/>
      <c r="L129" s="61"/>
      <c r="M129" s="3"/>
      <c r="N129" s="66" t="s">
        <v>1464</v>
      </c>
      <c r="O129" s="67">
        <v>1</v>
      </c>
    </row>
    <row r="130" spans="1:15" ht="15.5" x14ac:dyDescent="0.35">
      <c r="A130" s="2" t="s">
        <v>143</v>
      </c>
      <c r="B130" s="2" t="str">
        <f t="shared" si="1"/>
        <v>6. klass</v>
      </c>
      <c r="E130" s="2" t="s">
        <v>140</v>
      </c>
      <c r="F130" s="2" t="s">
        <v>135</v>
      </c>
      <c r="G130" s="61" t="s">
        <v>1429</v>
      </c>
      <c r="H130" s="61" t="s">
        <v>1538</v>
      </c>
      <c r="I130" s="61"/>
      <c r="J130" s="61"/>
      <c r="K130" s="61"/>
      <c r="L130" s="61"/>
      <c r="M130" s="3"/>
      <c r="N130" s="66" t="s">
        <v>1358</v>
      </c>
      <c r="O130" s="67">
        <v>1</v>
      </c>
    </row>
    <row r="131" spans="1:15" ht="15.5" x14ac:dyDescent="0.35">
      <c r="A131" s="2" t="s">
        <v>144</v>
      </c>
      <c r="B131" s="2" t="str">
        <f t="shared" si="1"/>
        <v>6. klass</v>
      </c>
      <c r="E131" s="2" t="s">
        <v>141</v>
      </c>
      <c r="F131" s="2" t="s">
        <v>135</v>
      </c>
      <c r="G131" s="61" t="s">
        <v>1430</v>
      </c>
      <c r="H131" s="61" t="s">
        <v>1497</v>
      </c>
      <c r="I131" s="61"/>
      <c r="J131" s="61"/>
      <c r="K131" s="61"/>
      <c r="L131" s="61"/>
      <c r="M131" s="3"/>
      <c r="N131" s="66" t="s">
        <v>1484</v>
      </c>
      <c r="O131" s="67">
        <v>1</v>
      </c>
    </row>
    <row r="132" spans="1:15" ht="15.5" x14ac:dyDescent="0.35">
      <c r="A132" s="2" t="s">
        <v>145</v>
      </c>
      <c r="B132" s="2" t="str">
        <f t="shared" ref="B132:B195" si="2">IF(RIGHT(A132,5)="klass", A132, B131)</f>
        <v>6. klass</v>
      </c>
      <c r="E132" s="2" t="s">
        <v>142</v>
      </c>
      <c r="F132" s="2" t="s">
        <v>135</v>
      </c>
      <c r="G132" s="61" t="s">
        <v>1431</v>
      </c>
      <c r="H132" s="61" t="s">
        <v>1528</v>
      </c>
      <c r="I132" s="61"/>
      <c r="J132" s="61"/>
      <c r="K132" s="61"/>
      <c r="L132" s="61"/>
      <c r="M132" s="3"/>
      <c r="N132" s="66" t="s">
        <v>1440</v>
      </c>
      <c r="O132" s="67">
        <v>1</v>
      </c>
    </row>
    <row r="133" spans="1:15" ht="15.5" x14ac:dyDescent="0.35">
      <c r="A133" s="2" t="s">
        <v>146</v>
      </c>
      <c r="B133" s="2" t="str">
        <f t="shared" si="2"/>
        <v>6. klass</v>
      </c>
      <c r="E133" s="2" t="s">
        <v>143</v>
      </c>
      <c r="F133" s="2" t="s">
        <v>135</v>
      </c>
      <c r="G133" s="61" t="s">
        <v>1387</v>
      </c>
      <c r="H133" s="61" t="s">
        <v>1552</v>
      </c>
      <c r="I133" s="61"/>
      <c r="J133" s="61"/>
      <c r="K133" s="61"/>
      <c r="L133" s="61"/>
      <c r="M133" s="3"/>
      <c r="N133" s="66" t="s">
        <v>1478</v>
      </c>
      <c r="O133" s="67">
        <v>1</v>
      </c>
    </row>
    <row r="134" spans="1:15" ht="15.5" x14ac:dyDescent="0.35">
      <c r="A134" s="2" t="s">
        <v>147</v>
      </c>
      <c r="B134" s="2" t="str">
        <f t="shared" si="2"/>
        <v>6. klass</v>
      </c>
      <c r="E134" s="2" t="s">
        <v>144</v>
      </c>
      <c r="F134" s="2" t="s">
        <v>135</v>
      </c>
      <c r="G134" s="61" t="s">
        <v>1414</v>
      </c>
      <c r="H134" s="61" t="s">
        <v>1553</v>
      </c>
      <c r="I134" s="61"/>
      <c r="J134" s="61"/>
      <c r="K134" s="61"/>
      <c r="L134" s="61"/>
      <c r="M134" s="3"/>
      <c r="N134" s="66" t="s">
        <v>1476</v>
      </c>
      <c r="O134" s="67">
        <v>1</v>
      </c>
    </row>
    <row r="135" spans="1:15" ht="15.5" x14ac:dyDescent="0.35">
      <c r="A135" s="2" t="s">
        <v>148</v>
      </c>
      <c r="B135" s="2" t="str">
        <f t="shared" si="2"/>
        <v>6. klass</v>
      </c>
      <c r="E135" s="2" t="s">
        <v>145</v>
      </c>
      <c r="F135" s="2" t="s">
        <v>135</v>
      </c>
      <c r="G135" s="61" t="s">
        <v>1424</v>
      </c>
      <c r="H135" s="61" t="s">
        <v>1504</v>
      </c>
      <c r="I135" s="61"/>
      <c r="J135" s="61"/>
      <c r="K135" s="61"/>
      <c r="L135" s="61"/>
      <c r="M135" s="3"/>
      <c r="N135" s="66" t="s">
        <v>1439</v>
      </c>
      <c r="O135" s="67">
        <v>1</v>
      </c>
    </row>
    <row r="136" spans="1:15" ht="15.5" x14ac:dyDescent="0.35">
      <c r="A136" s="2" t="s">
        <v>149</v>
      </c>
      <c r="B136" s="2" t="str">
        <f t="shared" si="2"/>
        <v>6. klass</v>
      </c>
      <c r="E136" s="2" t="s">
        <v>146</v>
      </c>
      <c r="F136" s="2" t="s">
        <v>135</v>
      </c>
      <c r="G136" s="61" t="s">
        <v>1432</v>
      </c>
      <c r="H136" s="61" t="s">
        <v>1504</v>
      </c>
      <c r="I136" s="61"/>
      <c r="J136" s="61"/>
      <c r="K136" s="61"/>
      <c r="L136" s="61"/>
      <c r="M136" s="3"/>
      <c r="N136" s="66" t="s">
        <v>1386</v>
      </c>
      <c r="O136" s="67">
        <v>1</v>
      </c>
    </row>
    <row r="137" spans="1:15" ht="15.5" x14ac:dyDescent="0.35">
      <c r="A137" s="2" t="s">
        <v>150</v>
      </c>
      <c r="B137" s="2" t="str">
        <f t="shared" si="2"/>
        <v>6. klass</v>
      </c>
      <c r="E137" s="2" t="s">
        <v>147</v>
      </c>
      <c r="F137" s="2" t="s">
        <v>135</v>
      </c>
      <c r="G137" s="61" t="s">
        <v>1381</v>
      </c>
      <c r="H137" s="61" t="s">
        <v>1554</v>
      </c>
      <c r="I137" s="61"/>
      <c r="J137" s="61"/>
      <c r="K137" s="61"/>
      <c r="L137" s="61"/>
      <c r="M137" s="3"/>
      <c r="N137" s="66" t="s">
        <v>1435</v>
      </c>
      <c r="O137" s="67">
        <v>1</v>
      </c>
    </row>
    <row r="138" spans="1:15" ht="15.5" x14ac:dyDescent="0.35">
      <c r="A138" s="2" t="s">
        <v>151</v>
      </c>
      <c r="B138" s="2" t="str">
        <f t="shared" si="2"/>
        <v>6. klass</v>
      </c>
      <c r="E138" s="2" t="s">
        <v>148</v>
      </c>
      <c r="F138" s="2" t="s">
        <v>135</v>
      </c>
      <c r="G138" s="61" t="s">
        <v>1359</v>
      </c>
      <c r="H138" s="61" t="s">
        <v>1506</v>
      </c>
      <c r="I138" s="61"/>
      <c r="J138" s="61"/>
      <c r="K138" s="61"/>
      <c r="L138" s="61"/>
      <c r="M138" s="3"/>
      <c r="N138" s="66" t="s">
        <v>1437</v>
      </c>
      <c r="O138" s="67">
        <v>1</v>
      </c>
    </row>
    <row r="139" spans="1:15" ht="15.5" x14ac:dyDescent="0.35">
      <c r="A139" s="2" t="s">
        <v>152</v>
      </c>
      <c r="B139" s="2" t="str">
        <f t="shared" si="2"/>
        <v>6. klass</v>
      </c>
      <c r="E139" s="2" t="s">
        <v>149</v>
      </c>
      <c r="F139" s="2" t="s">
        <v>135</v>
      </c>
      <c r="G139" s="61" t="s">
        <v>1433</v>
      </c>
      <c r="H139" s="61" t="s">
        <v>1555</v>
      </c>
      <c r="I139" s="61"/>
      <c r="J139" s="61"/>
      <c r="K139" s="61"/>
      <c r="L139" s="61"/>
      <c r="M139" s="3"/>
      <c r="N139" s="66" t="s">
        <v>1459</v>
      </c>
      <c r="O139" s="67">
        <v>1</v>
      </c>
    </row>
    <row r="140" spans="1:15" ht="15.5" x14ac:dyDescent="0.35">
      <c r="A140" s="2" t="s">
        <v>153</v>
      </c>
      <c r="B140" s="2" t="str">
        <f t="shared" si="2"/>
        <v>6. klass</v>
      </c>
      <c r="E140" s="2" t="s">
        <v>150</v>
      </c>
      <c r="F140" s="2" t="s">
        <v>135</v>
      </c>
      <c r="G140" s="61" t="s">
        <v>1434</v>
      </c>
      <c r="H140" s="61" t="s">
        <v>1556</v>
      </c>
      <c r="I140" s="61"/>
      <c r="J140" s="61"/>
      <c r="K140" s="61"/>
      <c r="L140" s="61"/>
      <c r="M140" s="3"/>
      <c r="N140" s="66" t="s">
        <v>1354</v>
      </c>
      <c r="O140" s="67">
        <v>1</v>
      </c>
    </row>
    <row r="141" spans="1:15" ht="15.5" x14ac:dyDescent="0.35">
      <c r="B141" s="2" t="str">
        <f t="shared" si="2"/>
        <v>6. klass</v>
      </c>
      <c r="E141" s="2" t="s">
        <v>151</v>
      </c>
      <c r="F141" s="2" t="s">
        <v>135</v>
      </c>
      <c r="G141" s="61" t="s">
        <v>1432</v>
      </c>
      <c r="H141" s="61" t="s">
        <v>1511</v>
      </c>
      <c r="I141" s="61"/>
      <c r="J141" s="61"/>
      <c r="K141" s="61"/>
      <c r="L141" s="61"/>
      <c r="M141" s="3"/>
      <c r="N141" s="66" t="s">
        <v>1447</v>
      </c>
      <c r="O141" s="67">
        <v>1</v>
      </c>
    </row>
    <row r="142" spans="1:15" ht="15.5" x14ac:dyDescent="0.35">
      <c r="A142" s="2" t="s">
        <v>154</v>
      </c>
      <c r="B142" s="2" t="str">
        <f t="shared" si="2"/>
        <v>7. klass</v>
      </c>
      <c r="E142" s="2" t="s">
        <v>152</v>
      </c>
      <c r="F142" s="2" t="s">
        <v>135</v>
      </c>
      <c r="G142" s="61" t="s">
        <v>1400</v>
      </c>
      <c r="H142" s="61" t="s">
        <v>1557</v>
      </c>
      <c r="I142" s="61"/>
      <c r="J142" s="61"/>
      <c r="K142" s="61"/>
      <c r="L142" s="61"/>
      <c r="M142" s="3"/>
      <c r="N142" s="66" t="s">
        <v>1388</v>
      </c>
      <c r="O142" s="67">
        <v>1</v>
      </c>
    </row>
    <row r="143" spans="1:15" ht="15.5" x14ac:dyDescent="0.35">
      <c r="A143" s="2" t="s">
        <v>155</v>
      </c>
      <c r="B143" s="2" t="str">
        <f t="shared" si="2"/>
        <v>7. klass</v>
      </c>
      <c r="E143" s="2" t="s">
        <v>153</v>
      </c>
      <c r="F143" s="2" t="s">
        <v>135</v>
      </c>
      <c r="G143" s="61" t="s">
        <v>1431</v>
      </c>
      <c r="H143" s="61" t="s">
        <v>1558</v>
      </c>
      <c r="I143" s="61"/>
      <c r="J143" s="61"/>
      <c r="K143" s="61"/>
      <c r="L143" s="61"/>
      <c r="M143" s="3"/>
      <c r="N143" s="66" t="s">
        <v>1477</v>
      </c>
      <c r="O143" s="67">
        <v>1</v>
      </c>
    </row>
    <row r="144" spans="1:15" ht="15.5" x14ac:dyDescent="0.35">
      <c r="A144" s="2" t="s">
        <v>156</v>
      </c>
      <c r="B144" s="2" t="str">
        <f t="shared" si="2"/>
        <v>7. klass</v>
      </c>
      <c r="E144" s="2" t="s">
        <v>155</v>
      </c>
      <c r="F144" s="2" t="s">
        <v>154</v>
      </c>
      <c r="G144" s="61" t="s">
        <v>1357</v>
      </c>
      <c r="H144" s="61" t="s">
        <v>1535</v>
      </c>
      <c r="I144" s="61"/>
      <c r="J144" s="61"/>
      <c r="K144" s="61"/>
      <c r="L144" s="61"/>
      <c r="M144" s="3"/>
      <c r="N144" s="66" t="s">
        <v>1434</v>
      </c>
      <c r="O144" s="67">
        <v>1</v>
      </c>
    </row>
    <row r="145" spans="1:15" ht="15.5" x14ac:dyDescent="0.35">
      <c r="A145" s="2" t="s">
        <v>157</v>
      </c>
      <c r="B145" s="2" t="str">
        <f t="shared" si="2"/>
        <v>7. klass</v>
      </c>
      <c r="E145" s="2" t="s">
        <v>156</v>
      </c>
      <c r="F145" s="2" t="s">
        <v>154</v>
      </c>
      <c r="G145" s="61" t="s">
        <v>1435</v>
      </c>
      <c r="H145" s="61" t="s">
        <v>1559</v>
      </c>
      <c r="I145" s="61"/>
      <c r="J145" s="61"/>
      <c r="K145" s="61"/>
      <c r="L145" s="61"/>
      <c r="M145" s="3"/>
      <c r="N145" s="66" t="s">
        <v>1457</v>
      </c>
      <c r="O145" s="67">
        <v>1</v>
      </c>
    </row>
    <row r="146" spans="1:15" ht="15.5" x14ac:dyDescent="0.35">
      <c r="A146" s="2" t="s">
        <v>158</v>
      </c>
      <c r="B146" s="2" t="str">
        <f t="shared" si="2"/>
        <v>7. klass</v>
      </c>
      <c r="E146" s="2" t="s">
        <v>157</v>
      </c>
      <c r="F146" s="2" t="s">
        <v>154</v>
      </c>
      <c r="G146" s="61" t="s">
        <v>1409</v>
      </c>
      <c r="H146" s="61" t="s">
        <v>1560</v>
      </c>
      <c r="I146" s="61"/>
      <c r="J146" s="61"/>
      <c r="K146" s="61"/>
      <c r="L146" s="61"/>
      <c r="M146" s="3"/>
      <c r="N146" s="66" t="s">
        <v>1438</v>
      </c>
      <c r="O146" s="67">
        <v>1</v>
      </c>
    </row>
    <row r="147" spans="1:15" ht="15.5" x14ac:dyDescent="0.35">
      <c r="A147" s="2" t="s">
        <v>159</v>
      </c>
      <c r="B147" s="2" t="str">
        <f t="shared" si="2"/>
        <v>7. klass</v>
      </c>
      <c r="E147" s="2" t="s">
        <v>158</v>
      </c>
      <c r="F147" s="2" t="s">
        <v>154</v>
      </c>
      <c r="G147" s="61" t="s">
        <v>1436</v>
      </c>
      <c r="H147" s="61" t="s">
        <v>1543</v>
      </c>
      <c r="I147" s="61"/>
      <c r="J147" s="61"/>
      <c r="K147" s="61"/>
      <c r="L147" s="61"/>
      <c r="N147" s="66" t="s">
        <v>1465</v>
      </c>
      <c r="O147" s="67">
        <v>1</v>
      </c>
    </row>
    <row r="148" spans="1:15" ht="15.5" x14ac:dyDescent="0.35">
      <c r="A148" s="2" t="s">
        <v>160</v>
      </c>
      <c r="B148" s="2" t="str">
        <f t="shared" si="2"/>
        <v>7. klass</v>
      </c>
      <c r="E148" s="2" t="s">
        <v>159</v>
      </c>
      <c r="F148" s="2" t="s">
        <v>154</v>
      </c>
      <c r="G148" s="61" t="s">
        <v>1437</v>
      </c>
      <c r="H148" s="61" t="s">
        <v>1513</v>
      </c>
      <c r="I148" s="61"/>
      <c r="J148" s="61"/>
      <c r="K148" s="61"/>
      <c r="L148" s="61"/>
      <c r="N148" s="66" t="s">
        <v>1445</v>
      </c>
      <c r="O148" s="67">
        <v>1</v>
      </c>
    </row>
    <row r="149" spans="1:15" ht="15.5" x14ac:dyDescent="0.35">
      <c r="A149" s="2" t="s">
        <v>161</v>
      </c>
      <c r="B149" s="2" t="str">
        <f t="shared" si="2"/>
        <v>7. klass</v>
      </c>
      <c r="E149" s="2" t="s">
        <v>160</v>
      </c>
      <c r="F149" s="2" t="s">
        <v>154</v>
      </c>
      <c r="G149" s="61" t="s">
        <v>1438</v>
      </c>
      <c r="H149" s="61" t="s">
        <v>1561</v>
      </c>
      <c r="I149" s="61"/>
      <c r="J149" s="61"/>
      <c r="K149" s="61"/>
      <c r="L149" s="61"/>
      <c r="N149" s="66" t="s">
        <v>1422</v>
      </c>
      <c r="O149" s="67">
        <v>1</v>
      </c>
    </row>
    <row r="150" spans="1:15" ht="15.5" x14ac:dyDescent="0.35">
      <c r="A150" s="2" t="s">
        <v>162</v>
      </c>
      <c r="B150" s="2" t="str">
        <f t="shared" si="2"/>
        <v>7. klass</v>
      </c>
      <c r="E150" s="2" t="s">
        <v>161</v>
      </c>
      <c r="F150" s="2" t="s">
        <v>154</v>
      </c>
      <c r="G150" s="61" t="s">
        <v>1439</v>
      </c>
      <c r="H150" s="61" t="s">
        <v>1503</v>
      </c>
      <c r="I150" s="61"/>
      <c r="J150" s="61"/>
      <c r="K150" s="61"/>
      <c r="L150" s="61"/>
      <c r="N150" s="66" t="s">
        <v>1470</v>
      </c>
      <c r="O150" s="67">
        <v>1</v>
      </c>
    </row>
    <row r="151" spans="1:15" ht="15.5" x14ac:dyDescent="0.35">
      <c r="A151" s="2" t="s">
        <v>163</v>
      </c>
      <c r="B151" s="2" t="str">
        <f t="shared" si="2"/>
        <v>7. klass</v>
      </c>
      <c r="E151" s="2" t="s">
        <v>162</v>
      </c>
      <c r="F151" s="2" t="s">
        <v>154</v>
      </c>
      <c r="G151" s="61" t="s">
        <v>1364</v>
      </c>
      <c r="H151" s="61" t="s">
        <v>1509</v>
      </c>
      <c r="I151" s="61"/>
      <c r="J151" s="61"/>
      <c r="K151" s="61"/>
      <c r="L151" s="61"/>
      <c r="N151" s="66" t="s">
        <v>1391</v>
      </c>
      <c r="O151" s="67">
        <v>1</v>
      </c>
    </row>
    <row r="152" spans="1:15" ht="15.5" x14ac:dyDescent="0.35">
      <c r="A152" s="2" t="s">
        <v>164</v>
      </c>
      <c r="B152" s="2" t="str">
        <f t="shared" si="2"/>
        <v>7. klass</v>
      </c>
      <c r="E152" s="2" t="s">
        <v>163</v>
      </c>
      <c r="F152" s="2" t="s">
        <v>154</v>
      </c>
      <c r="G152" s="61" t="s">
        <v>1440</v>
      </c>
      <c r="H152" s="61" t="s">
        <v>1562</v>
      </c>
      <c r="I152" s="61"/>
      <c r="J152" s="61"/>
      <c r="K152" s="61"/>
      <c r="L152" s="61"/>
      <c r="N152" s="66" t="s">
        <v>1429</v>
      </c>
      <c r="O152" s="67">
        <v>1</v>
      </c>
    </row>
    <row r="153" spans="1:15" ht="15.5" x14ac:dyDescent="0.35">
      <c r="A153" s="2" t="s">
        <v>165</v>
      </c>
      <c r="B153" s="2" t="str">
        <f t="shared" si="2"/>
        <v>7. klass</v>
      </c>
      <c r="E153" s="2" t="s">
        <v>164</v>
      </c>
      <c r="F153" s="2" t="s">
        <v>154</v>
      </c>
      <c r="G153" s="61" t="s">
        <v>1366</v>
      </c>
      <c r="H153" s="61" t="s">
        <v>1543</v>
      </c>
      <c r="I153" s="61"/>
      <c r="J153" s="61"/>
      <c r="K153" s="61"/>
      <c r="L153" s="61"/>
      <c r="N153" s="66" t="s">
        <v>1427</v>
      </c>
      <c r="O153" s="67">
        <v>1</v>
      </c>
    </row>
    <row r="154" spans="1:15" ht="15.5" x14ac:dyDescent="0.35">
      <c r="A154" s="2" t="s">
        <v>166</v>
      </c>
      <c r="B154" s="2" t="str">
        <f t="shared" si="2"/>
        <v>7. klass</v>
      </c>
      <c r="E154" s="2" t="s">
        <v>165</v>
      </c>
      <c r="F154" s="2" t="s">
        <v>154</v>
      </c>
      <c r="G154" s="61" t="s">
        <v>1364</v>
      </c>
      <c r="H154" s="61" t="s">
        <v>1551</v>
      </c>
      <c r="I154" s="61"/>
      <c r="J154" s="61"/>
      <c r="K154" s="61"/>
      <c r="L154" s="61"/>
      <c r="N154" s="66" t="s">
        <v>1579</v>
      </c>
      <c r="O154" s="67">
        <v>255</v>
      </c>
    </row>
    <row r="155" spans="1:15" x14ac:dyDescent="0.35">
      <c r="A155" s="2" t="s">
        <v>54</v>
      </c>
      <c r="B155" s="2" t="str">
        <f t="shared" si="2"/>
        <v>7. klass</v>
      </c>
      <c r="E155" s="2" t="s">
        <v>166</v>
      </c>
      <c r="F155" s="2" t="s">
        <v>154</v>
      </c>
      <c r="G155" s="61" t="s">
        <v>1441</v>
      </c>
      <c r="H155" s="61" t="s">
        <v>1492</v>
      </c>
      <c r="I155" s="61"/>
      <c r="J155" s="61"/>
      <c r="K155" s="61"/>
      <c r="L155" s="61"/>
    </row>
    <row r="156" spans="1:15" x14ac:dyDescent="0.35">
      <c r="A156" s="2" t="s">
        <v>167</v>
      </c>
      <c r="B156" s="2" t="str">
        <f t="shared" si="2"/>
        <v>7. klass</v>
      </c>
      <c r="E156" s="2" t="s">
        <v>54</v>
      </c>
      <c r="F156" s="2" t="s">
        <v>154</v>
      </c>
      <c r="G156" s="61" t="s">
        <v>1378</v>
      </c>
      <c r="H156" s="61" t="s">
        <v>1509</v>
      </c>
      <c r="I156" s="61"/>
      <c r="J156" s="61"/>
      <c r="K156" s="61"/>
      <c r="L156" s="61"/>
    </row>
    <row r="157" spans="1:15" x14ac:dyDescent="0.35">
      <c r="A157" s="2" t="s">
        <v>168</v>
      </c>
      <c r="B157" s="2" t="str">
        <f t="shared" si="2"/>
        <v>7. klass</v>
      </c>
      <c r="E157" s="2" t="s">
        <v>167</v>
      </c>
      <c r="F157" s="2" t="s">
        <v>154</v>
      </c>
      <c r="G157" s="61" t="s">
        <v>1442</v>
      </c>
      <c r="H157" s="61" t="s">
        <v>1561</v>
      </c>
      <c r="I157" s="61"/>
      <c r="J157" s="61"/>
      <c r="K157" s="61"/>
      <c r="L157" s="61"/>
    </row>
    <row r="158" spans="1:15" x14ac:dyDescent="0.35">
      <c r="A158" s="2" t="s">
        <v>169</v>
      </c>
      <c r="B158" s="2" t="str">
        <f t="shared" si="2"/>
        <v>7. klass</v>
      </c>
      <c r="E158" s="2" t="s">
        <v>168</v>
      </c>
      <c r="F158" s="2" t="s">
        <v>154</v>
      </c>
      <c r="G158" s="61" t="s">
        <v>1409</v>
      </c>
      <c r="H158" s="61" t="s">
        <v>1558</v>
      </c>
      <c r="I158" s="61"/>
      <c r="J158" s="61"/>
      <c r="K158" s="61"/>
      <c r="L158" s="61"/>
    </row>
    <row r="159" spans="1:15" x14ac:dyDescent="0.35">
      <c r="A159" s="2" t="s">
        <v>170</v>
      </c>
      <c r="B159" s="2" t="str">
        <f t="shared" si="2"/>
        <v>7. klass</v>
      </c>
      <c r="E159" s="2" t="s">
        <v>169</v>
      </c>
      <c r="F159" s="2" t="s">
        <v>154</v>
      </c>
      <c r="G159" s="61" t="s">
        <v>1389</v>
      </c>
      <c r="H159" s="61" t="s">
        <v>1527</v>
      </c>
      <c r="I159" s="61"/>
      <c r="J159" s="61"/>
      <c r="K159" s="61"/>
      <c r="L159" s="61"/>
    </row>
    <row r="160" spans="1:15" x14ac:dyDescent="0.35">
      <c r="A160" s="2" t="s">
        <v>171</v>
      </c>
      <c r="B160" s="2" t="str">
        <f t="shared" si="2"/>
        <v>7. klass</v>
      </c>
      <c r="E160" s="2" t="s">
        <v>170</v>
      </c>
      <c r="F160" s="2" t="s">
        <v>154</v>
      </c>
      <c r="G160" s="61" t="s">
        <v>1443</v>
      </c>
      <c r="H160" s="61" t="s">
        <v>1530</v>
      </c>
      <c r="I160" s="61"/>
      <c r="J160" s="61"/>
      <c r="K160" s="61"/>
      <c r="L160" s="61"/>
    </row>
    <row r="161" spans="1:12" x14ac:dyDescent="0.35">
      <c r="A161" s="2" t="s">
        <v>172</v>
      </c>
      <c r="B161" s="2" t="str">
        <f t="shared" si="2"/>
        <v>7. klass</v>
      </c>
      <c r="E161" s="2" t="s">
        <v>171</v>
      </c>
      <c r="F161" s="2" t="s">
        <v>154</v>
      </c>
      <c r="G161" s="61" t="s">
        <v>1444</v>
      </c>
      <c r="H161" s="61" t="s">
        <v>1528</v>
      </c>
      <c r="I161" s="61"/>
      <c r="J161" s="61"/>
      <c r="K161" s="61"/>
      <c r="L161" s="61"/>
    </row>
    <row r="162" spans="1:12" x14ac:dyDescent="0.35">
      <c r="A162" s="2" t="s">
        <v>173</v>
      </c>
      <c r="B162" s="2" t="str">
        <f t="shared" si="2"/>
        <v>7. klass</v>
      </c>
      <c r="E162" s="2" t="s">
        <v>172</v>
      </c>
      <c r="F162" s="2" t="s">
        <v>154</v>
      </c>
      <c r="G162" s="61" t="s">
        <v>1389</v>
      </c>
      <c r="H162" s="61" t="s">
        <v>1510</v>
      </c>
      <c r="I162" s="61"/>
      <c r="J162" s="61"/>
      <c r="K162" s="61"/>
      <c r="L162" s="61"/>
    </row>
    <row r="163" spans="1:12" x14ac:dyDescent="0.35">
      <c r="B163" s="2" t="str">
        <f t="shared" si="2"/>
        <v>7. klass</v>
      </c>
      <c r="E163" s="2" t="s">
        <v>173</v>
      </c>
      <c r="F163" s="2" t="s">
        <v>154</v>
      </c>
      <c r="G163" s="61" t="s">
        <v>1445</v>
      </c>
      <c r="H163" s="61" t="s">
        <v>1550</v>
      </c>
      <c r="I163" s="61"/>
      <c r="J163" s="61"/>
      <c r="K163" s="61"/>
      <c r="L163" s="61"/>
    </row>
    <row r="164" spans="1:12" x14ac:dyDescent="0.35">
      <c r="A164" s="2" t="s">
        <v>174</v>
      </c>
      <c r="B164" s="2" t="str">
        <f t="shared" si="2"/>
        <v>8. klass</v>
      </c>
      <c r="E164" s="2" t="s">
        <v>175</v>
      </c>
      <c r="F164" s="2" t="s">
        <v>174</v>
      </c>
      <c r="G164" s="61" t="s">
        <v>1446</v>
      </c>
      <c r="H164" s="61" t="s">
        <v>1510</v>
      </c>
      <c r="I164" s="61"/>
      <c r="J164" s="61"/>
      <c r="K164" s="61"/>
      <c r="L164" s="61"/>
    </row>
    <row r="165" spans="1:12" x14ac:dyDescent="0.35">
      <c r="A165" s="2" t="s">
        <v>175</v>
      </c>
      <c r="B165" s="2" t="str">
        <f t="shared" si="2"/>
        <v>8. klass</v>
      </c>
      <c r="E165" s="2" t="s">
        <v>176</v>
      </c>
      <c r="F165" s="2" t="s">
        <v>174</v>
      </c>
      <c r="G165" s="61" t="s">
        <v>1446</v>
      </c>
      <c r="H165" s="61" t="s">
        <v>1498</v>
      </c>
      <c r="I165" s="61"/>
      <c r="J165" s="61"/>
      <c r="K165" s="61"/>
      <c r="L165" s="61"/>
    </row>
    <row r="166" spans="1:12" x14ac:dyDescent="0.35">
      <c r="A166" s="2" t="s">
        <v>176</v>
      </c>
      <c r="B166" s="2" t="str">
        <f t="shared" si="2"/>
        <v>8. klass</v>
      </c>
      <c r="E166" s="2" t="s">
        <v>177</v>
      </c>
      <c r="F166" s="2" t="s">
        <v>174</v>
      </c>
      <c r="G166" s="61" t="s">
        <v>1373</v>
      </c>
      <c r="H166" s="61" t="s">
        <v>1509</v>
      </c>
      <c r="I166" s="61"/>
      <c r="J166" s="61"/>
      <c r="K166" s="61"/>
      <c r="L166" s="61"/>
    </row>
    <row r="167" spans="1:12" x14ac:dyDescent="0.35">
      <c r="A167" s="2" t="s">
        <v>177</v>
      </c>
      <c r="B167" s="2" t="str">
        <f t="shared" si="2"/>
        <v>8. klass</v>
      </c>
      <c r="E167" s="2" t="s">
        <v>178</v>
      </c>
      <c r="F167" s="2" t="s">
        <v>174</v>
      </c>
      <c r="G167" s="61" t="s">
        <v>1401</v>
      </c>
      <c r="H167" s="61" t="s">
        <v>1549</v>
      </c>
      <c r="I167" s="61"/>
      <c r="J167" s="61"/>
      <c r="K167" s="61"/>
      <c r="L167" s="61"/>
    </row>
    <row r="168" spans="1:12" x14ac:dyDescent="0.35">
      <c r="A168" s="2" t="s">
        <v>178</v>
      </c>
      <c r="B168" s="2" t="str">
        <f t="shared" si="2"/>
        <v>8. klass</v>
      </c>
      <c r="E168" s="2" t="s">
        <v>179</v>
      </c>
      <c r="F168" s="2" t="s">
        <v>174</v>
      </c>
      <c r="G168" s="61" t="s">
        <v>1447</v>
      </c>
      <c r="H168" s="61" t="s">
        <v>1563</v>
      </c>
      <c r="I168" s="61"/>
      <c r="J168" s="61"/>
      <c r="K168" s="61"/>
      <c r="L168" s="61"/>
    </row>
    <row r="169" spans="1:12" x14ac:dyDescent="0.35">
      <c r="A169" s="2" t="s">
        <v>179</v>
      </c>
      <c r="B169" s="2" t="str">
        <f t="shared" si="2"/>
        <v>8. klass</v>
      </c>
      <c r="E169" s="2" t="s">
        <v>180</v>
      </c>
      <c r="F169" s="2" t="s">
        <v>174</v>
      </c>
      <c r="G169" s="61" t="s">
        <v>1448</v>
      </c>
      <c r="H169" s="61" t="s">
        <v>1491</v>
      </c>
      <c r="I169" s="61"/>
      <c r="J169" s="61"/>
      <c r="K169" s="61"/>
      <c r="L169" s="61"/>
    </row>
    <row r="170" spans="1:12" x14ac:dyDescent="0.35">
      <c r="A170" s="2" t="s">
        <v>180</v>
      </c>
      <c r="B170" s="2" t="str">
        <f t="shared" si="2"/>
        <v>8. klass</v>
      </c>
      <c r="E170" s="2" t="s">
        <v>181</v>
      </c>
      <c r="F170" s="2" t="s">
        <v>174</v>
      </c>
      <c r="G170" s="61" t="s">
        <v>1449</v>
      </c>
      <c r="H170" s="61" t="s">
        <v>1564</v>
      </c>
      <c r="I170" s="61"/>
      <c r="J170" s="61"/>
      <c r="K170" s="61"/>
      <c r="L170" s="61"/>
    </row>
    <row r="171" spans="1:12" x14ac:dyDescent="0.35">
      <c r="A171" s="2" t="s">
        <v>181</v>
      </c>
      <c r="B171" s="2" t="str">
        <f t="shared" si="2"/>
        <v>8. klass</v>
      </c>
      <c r="E171" s="2" t="s">
        <v>182</v>
      </c>
      <c r="F171" s="2" t="s">
        <v>174</v>
      </c>
      <c r="G171" s="61" t="s">
        <v>1450</v>
      </c>
      <c r="H171" s="61" t="s">
        <v>1527</v>
      </c>
      <c r="I171" s="61"/>
      <c r="J171" s="61"/>
      <c r="K171" s="61"/>
      <c r="L171" s="61"/>
    </row>
    <row r="172" spans="1:12" x14ac:dyDescent="0.35">
      <c r="A172" s="2" t="s">
        <v>182</v>
      </c>
      <c r="B172" s="2" t="str">
        <f t="shared" si="2"/>
        <v>8. klass</v>
      </c>
      <c r="E172" s="2" t="s">
        <v>183</v>
      </c>
      <c r="F172" s="2" t="s">
        <v>174</v>
      </c>
      <c r="G172" s="61" t="s">
        <v>1451</v>
      </c>
      <c r="H172" s="61" t="s">
        <v>1521</v>
      </c>
      <c r="I172" s="61"/>
      <c r="J172" s="61"/>
      <c r="K172" s="61"/>
      <c r="L172" s="61"/>
    </row>
    <row r="173" spans="1:12" x14ac:dyDescent="0.35">
      <c r="A173" s="2" t="s">
        <v>183</v>
      </c>
      <c r="B173" s="2" t="str">
        <f t="shared" si="2"/>
        <v>8. klass</v>
      </c>
      <c r="E173" s="2" t="s">
        <v>184</v>
      </c>
      <c r="F173" s="2" t="s">
        <v>174</v>
      </c>
      <c r="G173" s="61" t="s">
        <v>1452</v>
      </c>
      <c r="H173" s="61" t="s">
        <v>1555</v>
      </c>
      <c r="I173" s="61"/>
      <c r="J173" s="61"/>
      <c r="K173" s="61"/>
      <c r="L173" s="61"/>
    </row>
    <row r="174" spans="1:12" x14ac:dyDescent="0.35">
      <c r="A174" s="2" t="s">
        <v>184</v>
      </c>
      <c r="B174" s="2" t="str">
        <f t="shared" si="2"/>
        <v>8. klass</v>
      </c>
      <c r="E174" s="2" t="s">
        <v>185</v>
      </c>
      <c r="F174" s="2" t="s">
        <v>174</v>
      </c>
      <c r="G174" s="61" t="s">
        <v>1375</v>
      </c>
      <c r="H174" s="61" t="s">
        <v>1565</v>
      </c>
      <c r="I174" s="61"/>
      <c r="J174" s="61"/>
      <c r="K174" s="61"/>
      <c r="L174" s="61"/>
    </row>
    <row r="175" spans="1:12" x14ac:dyDescent="0.35">
      <c r="A175" s="2" t="s">
        <v>185</v>
      </c>
      <c r="B175" s="2" t="str">
        <f t="shared" si="2"/>
        <v>8. klass</v>
      </c>
      <c r="E175" s="2" t="s">
        <v>186</v>
      </c>
      <c r="F175" s="2" t="s">
        <v>174</v>
      </c>
      <c r="G175" s="61" t="s">
        <v>1379</v>
      </c>
      <c r="H175" s="61" t="s">
        <v>1566</v>
      </c>
      <c r="I175" s="61"/>
      <c r="J175" s="61"/>
      <c r="K175" s="61"/>
      <c r="L175" s="61"/>
    </row>
    <row r="176" spans="1:12" x14ac:dyDescent="0.35">
      <c r="A176" s="2" t="s">
        <v>186</v>
      </c>
      <c r="B176" s="2" t="str">
        <f t="shared" si="2"/>
        <v>8. klass</v>
      </c>
      <c r="E176" s="2" t="s">
        <v>43</v>
      </c>
      <c r="F176" s="2" t="s">
        <v>174</v>
      </c>
      <c r="G176" s="61" t="s">
        <v>1370</v>
      </c>
      <c r="H176" s="61" t="s">
        <v>1501</v>
      </c>
      <c r="I176" s="61"/>
      <c r="J176" s="61"/>
      <c r="K176" s="61"/>
      <c r="L176" s="61"/>
    </row>
    <row r="177" spans="1:12" x14ac:dyDescent="0.35">
      <c r="A177" s="2" t="s">
        <v>43</v>
      </c>
      <c r="B177" s="2" t="str">
        <f t="shared" si="2"/>
        <v>8. klass</v>
      </c>
      <c r="E177" s="2" t="s">
        <v>187</v>
      </c>
      <c r="F177" s="2" t="s">
        <v>174</v>
      </c>
      <c r="G177" s="61" t="s">
        <v>1453</v>
      </c>
      <c r="H177" s="61" t="s">
        <v>1557</v>
      </c>
      <c r="I177" s="61"/>
      <c r="J177" s="61"/>
      <c r="K177" s="61"/>
      <c r="L177" s="61"/>
    </row>
    <row r="178" spans="1:12" x14ac:dyDescent="0.35">
      <c r="A178" s="2" t="s">
        <v>187</v>
      </c>
      <c r="B178" s="2" t="str">
        <f t="shared" si="2"/>
        <v>8. klass</v>
      </c>
      <c r="E178" s="2" t="s">
        <v>188</v>
      </c>
      <c r="F178" s="2" t="s">
        <v>174</v>
      </c>
      <c r="G178" s="61" t="s">
        <v>1373</v>
      </c>
      <c r="H178" s="61" t="s">
        <v>1567</v>
      </c>
      <c r="I178" s="61"/>
      <c r="J178" s="61"/>
      <c r="K178" s="61"/>
      <c r="L178" s="61"/>
    </row>
    <row r="179" spans="1:12" x14ac:dyDescent="0.35">
      <c r="A179" s="2" t="s">
        <v>188</v>
      </c>
      <c r="B179" s="2" t="str">
        <f t="shared" si="2"/>
        <v>8. klass</v>
      </c>
      <c r="E179" s="2" t="s">
        <v>189</v>
      </c>
      <c r="F179" s="2" t="s">
        <v>174</v>
      </c>
      <c r="G179" s="61" t="s">
        <v>1362</v>
      </c>
      <c r="H179" s="61" t="s">
        <v>1549</v>
      </c>
      <c r="I179" s="61"/>
      <c r="J179" s="61"/>
      <c r="K179" s="61"/>
      <c r="L179" s="61"/>
    </row>
    <row r="180" spans="1:12" x14ac:dyDescent="0.35">
      <c r="A180" s="2" t="s">
        <v>189</v>
      </c>
      <c r="B180" s="2" t="str">
        <f t="shared" si="2"/>
        <v>8. klass</v>
      </c>
      <c r="E180" s="2" t="s">
        <v>190</v>
      </c>
      <c r="F180" s="2" t="s">
        <v>174</v>
      </c>
      <c r="G180" s="61" t="s">
        <v>1355</v>
      </c>
      <c r="H180" s="61" t="s">
        <v>1544</v>
      </c>
      <c r="I180" s="61"/>
      <c r="J180" s="61"/>
      <c r="K180" s="61"/>
      <c r="L180" s="61"/>
    </row>
    <row r="181" spans="1:12" x14ac:dyDescent="0.35">
      <c r="A181" s="2" t="s">
        <v>190</v>
      </c>
      <c r="B181" s="2" t="str">
        <f t="shared" si="2"/>
        <v>8. klass</v>
      </c>
      <c r="E181" s="2" t="s">
        <v>191</v>
      </c>
      <c r="F181" s="2" t="s">
        <v>174</v>
      </c>
      <c r="G181" s="61" t="s">
        <v>1375</v>
      </c>
      <c r="H181" s="61" t="s">
        <v>1562</v>
      </c>
      <c r="I181" s="61"/>
      <c r="J181" s="61"/>
      <c r="K181" s="61"/>
      <c r="L181" s="61"/>
    </row>
    <row r="182" spans="1:12" x14ac:dyDescent="0.35">
      <c r="A182" s="2" t="s">
        <v>191</v>
      </c>
      <c r="B182" s="2" t="str">
        <f t="shared" si="2"/>
        <v>8. klass</v>
      </c>
      <c r="E182" s="2" t="s">
        <v>192</v>
      </c>
      <c r="F182" s="2" t="s">
        <v>174</v>
      </c>
      <c r="G182" s="61" t="s">
        <v>1353</v>
      </c>
      <c r="H182" s="61" t="s">
        <v>1533</v>
      </c>
      <c r="I182" s="61"/>
      <c r="J182" s="61"/>
      <c r="K182" s="61"/>
      <c r="L182" s="61"/>
    </row>
    <row r="183" spans="1:12" x14ac:dyDescent="0.35">
      <c r="A183" s="2" t="s">
        <v>192</v>
      </c>
      <c r="B183" s="2" t="str">
        <f t="shared" si="2"/>
        <v>8. klass</v>
      </c>
      <c r="E183" s="2" t="s">
        <v>193</v>
      </c>
      <c r="F183" s="2" t="s">
        <v>174</v>
      </c>
      <c r="G183" s="61" t="s">
        <v>1454</v>
      </c>
      <c r="H183" s="61" t="s">
        <v>1535</v>
      </c>
      <c r="I183" s="61"/>
      <c r="J183" s="61"/>
      <c r="K183" s="61"/>
      <c r="L183" s="61"/>
    </row>
    <row r="184" spans="1:12" x14ac:dyDescent="0.35">
      <c r="A184" s="2" t="s">
        <v>193</v>
      </c>
      <c r="B184" s="2" t="str">
        <f t="shared" si="2"/>
        <v>8. klass</v>
      </c>
      <c r="E184" s="2" t="s">
        <v>195</v>
      </c>
      <c r="F184" s="2" t="s">
        <v>194</v>
      </c>
      <c r="G184" s="61" t="s">
        <v>1455</v>
      </c>
      <c r="H184" s="61" t="s">
        <v>1514</v>
      </c>
      <c r="I184" s="61"/>
      <c r="J184" s="61"/>
      <c r="K184" s="61"/>
      <c r="L184" s="61"/>
    </row>
    <row r="185" spans="1:12" x14ac:dyDescent="0.35">
      <c r="B185" s="2" t="str">
        <f t="shared" si="2"/>
        <v>8. klass</v>
      </c>
      <c r="E185" s="2" t="s">
        <v>196</v>
      </c>
      <c r="F185" s="2" t="s">
        <v>194</v>
      </c>
      <c r="G185" s="61" t="s">
        <v>1392</v>
      </c>
      <c r="H185" s="61" t="s">
        <v>1506</v>
      </c>
      <c r="I185" s="61"/>
      <c r="J185" s="61"/>
      <c r="K185" s="61"/>
      <c r="L185" s="61"/>
    </row>
    <row r="186" spans="1:12" x14ac:dyDescent="0.35">
      <c r="A186" s="2" t="s">
        <v>194</v>
      </c>
      <c r="B186" s="2" t="str">
        <f t="shared" si="2"/>
        <v>9. klass</v>
      </c>
      <c r="E186" s="2" t="s">
        <v>197</v>
      </c>
      <c r="F186" s="2" t="s">
        <v>194</v>
      </c>
      <c r="G186" s="61" t="s">
        <v>1456</v>
      </c>
      <c r="H186" s="61" t="s">
        <v>1568</v>
      </c>
      <c r="I186" s="61"/>
      <c r="J186" s="61"/>
      <c r="K186" s="61"/>
      <c r="L186" s="61"/>
    </row>
    <row r="187" spans="1:12" x14ac:dyDescent="0.35">
      <c r="A187" s="2" t="s">
        <v>195</v>
      </c>
      <c r="B187" s="2" t="str">
        <f t="shared" si="2"/>
        <v>9. klass</v>
      </c>
      <c r="E187" s="2" t="s">
        <v>198</v>
      </c>
      <c r="F187" s="2" t="s">
        <v>194</v>
      </c>
      <c r="G187" s="61" t="s">
        <v>1443</v>
      </c>
      <c r="H187" s="61" t="s">
        <v>1492</v>
      </c>
      <c r="I187" s="61"/>
      <c r="J187" s="61"/>
      <c r="K187" s="61"/>
      <c r="L187" s="61"/>
    </row>
    <row r="188" spans="1:12" x14ac:dyDescent="0.35">
      <c r="A188" s="2" t="s">
        <v>196</v>
      </c>
      <c r="B188" s="2" t="str">
        <f t="shared" si="2"/>
        <v>9. klass</v>
      </c>
      <c r="E188" s="2" t="s">
        <v>199</v>
      </c>
      <c r="F188" s="2" t="s">
        <v>194</v>
      </c>
      <c r="G188" s="61" t="s">
        <v>1421</v>
      </c>
      <c r="H188" s="61" t="s">
        <v>1529</v>
      </c>
      <c r="I188" s="61"/>
      <c r="J188" s="61"/>
      <c r="K188" s="61"/>
      <c r="L188" s="61"/>
    </row>
    <row r="189" spans="1:12" x14ac:dyDescent="0.35">
      <c r="A189" s="2" t="s">
        <v>197</v>
      </c>
      <c r="B189" s="2" t="str">
        <f t="shared" si="2"/>
        <v>9. klass</v>
      </c>
      <c r="E189" s="2" t="s">
        <v>200</v>
      </c>
      <c r="F189" s="2" t="s">
        <v>194</v>
      </c>
      <c r="G189" s="61" t="s">
        <v>1403</v>
      </c>
      <c r="H189" s="61" t="s">
        <v>1569</v>
      </c>
      <c r="I189" s="61"/>
      <c r="J189" s="61"/>
      <c r="K189" s="61"/>
      <c r="L189" s="61"/>
    </row>
    <row r="190" spans="1:12" x14ac:dyDescent="0.35">
      <c r="A190" s="2" t="s">
        <v>198</v>
      </c>
      <c r="B190" s="2" t="str">
        <f t="shared" si="2"/>
        <v>9. klass</v>
      </c>
      <c r="E190" s="2" t="s">
        <v>201</v>
      </c>
      <c r="F190" s="2" t="s">
        <v>194</v>
      </c>
      <c r="G190" s="61" t="s">
        <v>1457</v>
      </c>
      <c r="H190" s="61" t="s">
        <v>1523</v>
      </c>
      <c r="I190" s="61"/>
      <c r="J190" s="61"/>
      <c r="K190" s="61"/>
      <c r="L190" s="61"/>
    </row>
    <row r="191" spans="1:12" x14ac:dyDescent="0.35">
      <c r="A191" s="2" t="s">
        <v>199</v>
      </c>
      <c r="B191" s="2" t="str">
        <f t="shared" si="2"/>
        <v>9. klass</v>
      </c>
      <c r="E191" s="2" t="s">
        <v>202</v>
      </c>
      <c r="F191" s="2" t="s">
        <v>194</v>
      </c>
      <c r="G191" s="61" t="s">
        <v>1361</v>
      </c>
      <c r="H191" s="61" t="s">
        <v>1552</v>
      </c>
      <c r="I191" s="61"/>
      <c r="J191" s="61"/>
      <c r="K191" s="61"/>
      <c r="L191" s="61"/>
    </row>
    <row r="192" spans="1:12" x14ac:dyDescent="0.35">
      <c r="A192" s="2" t="s">
        <v>200</v>
      </c>
      <c r="B192" s="2" t="str">
        <f t="shared" si="2"/>
        <v>9. klass</v>
      </c>
      <c r="E192" s="2" t="s">
        <v>203</v>
      </c>
      <c r="F192" s="2" t="s">
        <v>194</v>
      </c>
      <c r="G192" s="61" t="s">
        <v>1458</v>
      </c>
      <c r="H192" s="61" t="s">
        <v>1485</v>
      </c>
      <c r="I192" s="61"/>
      <c r="J192" s="61"/>
      <c r="K192" s="61"/>
      <c r="L192" s="61"/>
    </row>
    <row r="193" spans="1:12" x14ac:dyDescent="0.35">
      <c r="A193" s="2" t="s">
        <v>201</v>
      </c>
      <c r="B193" s="2" t="str">
        <f t="shared" si="2"/>
        <v>9. klass</v>
      </c>
      <c r="E193" s="2" t="s">
        <v>204</v>
      </c>
      <c r="F193" s="2" t="s">
        <v>194</v>
      </c>
      <c r="G193" s="61" t="s">
        <v>1459</v>
      </c>
      <c r="H193" s="61" t="s">
        <v>1497</v>
      </c>
      <c r="I193" s="61"/>
      <c r="J193" s="61"/>
      <c r="K193" s="61"/>
      <c r="L193" s="61"/>
    </row>
    <row r="194" spans="1:12" x14ac:dyDescent="0.35">
      <c r="A194" s="2" t="s">
        <v>202</v>
      </c>
      <c r="B194" s="2" t="str">
        <f t="shared" si="2"/>
        <v>9. klass</v>
      </c>
      <c r="E194" s="2" t="s">
        <v>205</v>
      </c>
      <c r="F194" s="2" t="s">
        <v>194</v>
      </c>
      <c r="G194" s="61" t="s">
        <v>1401</v>
      </c>
      <c r="H194" s="61" t="s">
        <v>1568</v>
      </c>
      <c r="I194" s="61"/>
      <c r="J194" s="61"/>
      <c r="K194" s="61"/>
      <c r="L194" s="61"/>
    </row>
    <row r="195" spans="1:12" x14ac:dyDescent="0.35">
      <c r="A195" s="2" t="s">
        <v>203</v>
      </c>
      <c r="B195" s="2" t="str">
        <f t="shared" si="2"/>
        <v>9. klass</v>
      </c>
      <c r="E195" s="2" t="s">
        <v>206</v>
      </c>
      <c r="F195" s="2" t="s">
        <v>194</v>
      </c>
      <c r="G195" s="61" t="s">
        <v>1460</v>
      </c>
      <c r="H195" s="61" t="s">
        <v>1558</v>
      </c>
      <c r="I195" s="61"/>
      <c r="J195" s="61"/>
      <c r="K195" s="61"/>
      <c r="L195" s="61"/>
    </row>
    <row r="196" spans="1:12" x14ac:dyDescent="0.35">
      <c r="A196" s="2" t="s">
        <v>204</v>
      </c>
      <c r="B196" s="2" t="str">
        <f t="shared" ref="B196:B259" si="3">IF(RIGHT(A196,5)="klass", A196, B195)</f>
        <v>9. klass</v>
      </c>
      <c r="E196" s="2" t="s">
        <v>207</v>
      </c>
      <c r="F196" s="2" t="s">
        <v>194</v>
      </c>
      <c r="G196" s="61" t="s">
        <v>1371</v>
      </c>
      <c r="H196" s="61" t="s">
        <v>1570</v>
      </c>
      <c r="I196" s="61"/>
      <c r="J196" s="61"/>
      <c r="K196" s="61"/>
      <c r="L196" s="61"/>
    </row>
    <row r="197" spans="1:12" x14ac:dyDescent="0.35">
      <c r="A197" s="2" t="s">
        <v>205</v>
      </c>
      <c r="B197" s="2" t="str">
        <f t="shared" si="3"/>
        <v>9. klass</v>
      </c>
      <c r="E197" s="2" t="s">
        <v>46</v>
      </c>
      <c r="F197" s="2" t="s">
        <v>194</v>
      </c>
      <c r="G197" s="61" t="s">
        <v>1372</v>
      </c>
      <c r="H197" s="61" t="s">
        <v>1502</v>
      </c>
      <c r="I197" s="61"/>
      <c r="J197" s="61"/>
      <c r="K197" s="61"/>
      <c r="L197" s="61"/>
    </row>
    <row r="198" spans="1:12" x14ac:dyDescent="0.35">
      <c r="A198" s="2" t="s">
        <v>206</v>
      </c>
      <c r="B198" s="2" t="str">
        <f t="shared" si="3"/>
        <v>9. klass</v>
      </c>
      <c r="E198" s="2" t="s">
        <v>208</v>
      </c>
      <c r="F198" s="2" t="s">
        <v>194</v>
      </c>
      <c r="G198" s="61" t="s">
        <v>1432</v>
      </c>
      <c r="H198" s="61" t="s">
        <v>1498</v>
      </c>
      <c r="I198" s="61"/>
      <c r="J198" s="61"/>
      <c r="K198" s="61"/>
      <c r="L198" s="61"/>
    </row>
    <row r="199" spans="1:12" x14ac:dyDescent="0.35">
      <c r="A199" s="2" t="s">
        <v>207</v>
      </c>
      <c r="B199" s="2" t="str">
        <f t="shared" si="3"/>
        <v>9. klass</v>
      </c>
      <c r="E199" s="2" t="s">
        <v>209</v>
      </c>
      <c r="F199" s="2" t="s">
        <v>194</v>
      </c>
      <c r="G199" s="61" t="s">
        <v>1461</v>
      </c>
      <c r="H199" s="61" t="s">
        <v>1492</v>
      </c>
      <c r="I199" s="61"/>
      <c r="J199" s="61"/>
      <c r="K199" s="61"/>
      <c r="L199" s="61"/>
    </row>
    <row r="200" spans="1:12" x14ac:dyDescent="0.35">
      <c r="A200" s="2" t="s">
        <v>46</v>
      </c>
      <c r="B200" s="2" t="str">
        <f t="shared" si="3"/>
        <v>9. klass</v>
      </c>
      <c r="E200" s="2" t="s">
        <v>210</v>
      </c>
      <c r="F200" s="2" t="s">
        <v>194</v>
      </c>
      <c r="G200" s="61" t="s">
        <v>1462</v>
      </c>
      <c r="H200" s="61" t="s">
        <v>1542</v>
      </c>
      <c r="I200" s="61"/>
      <c r="J200" s="61"/>
      <c r="K200" s="61"/>
      <c r="L200" s="61"/>
    </row>
    <row r="201" spans="1:12" x14ac:dyDescent="0.35">
      <c r="A201" s="2" t="s">
        <v>208</v>
      </c>
      <c r="B201" s="2" t="str">
        <f t="shared" si="3"/>
        <v>9. klass</v>
      </c>
      <c r="E201" s="2" t="s">
        <v>211</v>
      </c>
      <c r="F201" s="2" t="s">
        <v>194</v>
      </c>
      <c r="G201" s="61" t="s">
        <v>1392</v>
      </c>
      <c r="H201" s="61" t="s">
        <v>1561</v>
      </c>
      <c r="I201" s="61"/>
      <c r="J201" s="61"/>
      <c r="K201" s="61"/>
      <c r="L201" s="61"/>
    </row>
    <row r="202" spans="1:12" x14ac:dyDescent="0.35">
      <c r="A202" s="2" t="s">
        <v>209</v>
      </c>
      <c r="B202" s="2" t="str">
        <f t="shared" si="3"/>
        <v>9. klass</v>
      </c>
      <c r="E202" s="2" t="s">
        <v>212</v>
      </c>
      <c r="F202" s="2" t="s">
        <v>194</v>
      </c>
      <c r="G202" s="61" t="s">
        <v>1463</v>
      </c>
      <c r="H202" s="61" t="s">
        <v>1505</v>
      </c>
      <c r="I202" s="61"/>
      <c r="J202" s="61"/>
      <c r="K202" s="61"/>
      <c r="L202" s="61"/>
    </row>
    <row r="203" spans="1:12" x14ac:dyDescent="0.35">
      <c r="A203" s="2" t="s">
        <v>210</v>
      </c>
      <c r="B203" s="2" t="str">
        <f t="shared" si="3"/>
        <v>9. klass</v>
      </c>
      <c r="E203" s="2" t="s">
        <v>213</v>
      </c>
      <c r="F203" s="2" t="s">
        <v>194</v>
      </c>
      <c r="G203" s="61" t="s">
        <v>1384</v>
      </c>
      <c r="H203" s="61" t="s">
        <v>1514</v>
      </c>
      <c r="I203" s="61"/>
      <c r="J203" s="61"/>
      <c r="K203" s="61"/>
      <c r="L203" s="61"/>
    </row>
    <row r="204" spans="1:12" x14ac:dyDescent="0.35">
      <c r="A204" s="2" t="s">
        <v>211</v>
      </c>
      <c r="B204" s="2" t="str">
        <f t="shared" si="3"/>
        <v>9. klass</v>
      </c>
      <c r="E204" s="2" t="s">
        <v>214</v>
      </c>
      <c r="F204" s="2" t="s">
        <v>194</v>
      </c>
      <c r="G204" s="61" t="s">
        <v>1390</v>
      </c>
      <c r="H204" s="61" t="s">
        <v>1501</v>
      </c>
      <c r="I204" s="61"/>
      <c r="J204" s="61"/>
      <c r="K204" s="61"/>
      <c r="L204" s="61"/>
    </row>
    <row r="205" spans="1:12" x14ac:dyDescent="0.35">
      <c r="A205" s="2" t="s">
        <v>212</v>
      </c>
      <c r="B205" s="2" t="str">
        <f t="shared" si="3"/>
        <v>9. klass</v>
      </c>
      <c r="E205" s="2" t="s">
        <v>215</v>
      </c>
      <c r="F205" s="2" t="s">
        <v>194</v>
      </c>
      <c r="G205" s="61" t="s">
        <v>1389</v>
      </c>
      <c r="H205" s="61" t="s">
        <v>1569</v>
      </c>
      <c r="I205" s="61"/>
      <c r="J205" s="61"/>
      <c r="K205" s="61"/>
      <c r="L205" s="61"/>
    </row>
    <row r="206" spans="1:12" x14ac:dyDescent="0.35">
      <c r="A206" s="2" t="s">
        <v>213</v>
      </c>
      <c r="B206" s="2" t="str">
        <f t="shared" si="3"/>
        <v>9. klass</v>
      </c>
      <c r="E206" s="2" t="s">
        <v>216</v>
      </c>
      <c r="F206" s="2" t="s">
        <v>194</v>
      </c>
      <c r="G206" s="61" t="s">
        <v>1464</v>
      </c>
      <c r="H206" s="61" t="s">
        <v>1522</v>
      </c>
      <c r="I206" s="61"/>
      <c r="J206" s="61"/>
      <c r="K206" s="61"/>
      <c r="L206" s="61"/>
    </row>
    <row r="207" spans="1:12" x14ac:dyDescent="0.35">
      <c r="A207" s="2" t="s">
        <v>214</v>
      </c>
      <c r="B207" s="2" t="str">
        <f t="shared" si="3"/>
        <v>9. klass</v>
      </c>
      <c r="E207" s="2" t="s">
        <v>217</v>
      </c>
      <c r="F207" s="2" t="s">
        <v>194</v>
      </c>
      <c r="G207" s="61" t="s">
        <v>1360</v>
      </c>
      <c r="H207" s="61" t="s">
        <v>1571</v>
      </c>
      <c r="I207" s="61"/>
      <c r="J207" s="61"/>
      <c r="K207" s="61"/>
      <c r="L207" s="61"/>
    </row>
    <row r="208" spans="1:12" x14ac:dyDescent="0.35">
      <c r="A208" s="2" t="s">
        <v>215</v>
      </c>
      <c r="B208" s="2" t="str">
        <f t="shared" si="3"/>
        <v>9. klass</v>
      </c>
      <c r="E208" s="2" t="s">
        <v>218</v>
      </c>
      <c r="F208" s="2" t="s">
        <v>194</v>
      </c>
      <c r="G208" s="61" t="s">
        <v>1392</v>
      </c>
      <c r="H208" s="61" t="s">
        <v>1567</v>
      </c>
      <c r="I208" s="61"/>
      <c r="J208" s="61"/>
      <c r="K208" s="61"/>
      <c r="L208" s="61"/>
    </row>
    <row r="209" spans="1:12" x14ac:dyDescent="0.35">
      <c r="A209" s="2" t="s">
        <v>216</v>
      </c>
      <c r="B209" s="2" t="str">
        <f t="shared" si="3"/>
        <v>9. klass</v>
      </c>
      <c r="E209" s="2" t="s">
        <v>219</v>
      </c>
      <c r="F209" s="2" t="s">
        <v>194</v>
      </c>
      <c r="G209" s="61" t="s">
        <v>1454</v>
      </c>
      <c r="H209" s="61" t="s">
        <v>1570</v>
      </c>
      <c r="I209" s="61"/>
      <c r="J209" s="61"/>
      <c r="K209" s="61"/>
      <c r="L209" s="61"/>
    </row>
    <row r="210" spans="1:12" x14ac:dyDescent="0.35">
      <c r="A210" s="2" t="s">
        <v>217</v>
      </c>
      <c r="B210" s="2" t="str">
        <f t="shared" si="3"/>
        <v>9. klass</v>
      </c>
      <c r="E210" s="2" t="s">
        <v>221</v>
      </c>
      <c r="F210" s="2" t="s">
        <v>220</v>
      </c>
      <c r="G210" s="61" t="s">
        <v>1423</v>
      </c>
      <c r="H210" s="61" t="s">
        <v>1518</v>
      </c>
      <c r="I210" s="61"/>
      <c r="J210" s="61"/>
      <c r="K210" s="61"/>
      <c r="L210" s="61"/>
    </row>
    <row r="211" spans="1:12" x14ac:dyDescent="0.35">
      <c r="A211" s="2" t="s">
        <v>218</v>
      </c>
      <c r="B211" s="2" t="str">
        <f t="shared" si="3"/>
        <v>9. klass</v>
      </c>
      <c r="E211" s="2" t="s">
        <v>222</v>
      </c>
      <c r="F211" s="2" t="s">
        <v>220</v>
      </c>
      <c r="G211" s="61" t="s">
        <v>1443</v>
      </c>
      <c r="H211" s="61" t="s">
        <v>1498</v>
      </c>
      <c r="I211" s="61"/>
      <c r="J211" s="61"/>
      <c r="K211" s="61"/>
      <c r="L211" s="61"/>
    </row>
    <row r="212" spans="1:12" x14ac:dyDescent="0.35">
      <c r="A212" s="2" t="s">
        <v>219</v>
      </c>
      <c r="B212" s="2" t="str">
        <f t="shared" si="3"/>
        <v>9. klass</v>
      </c>
      <c r="E212" s="2" t="s">
        <v>223</v>
      </c>
      <c r="F212" s="2" t="s">
        <v>220</v>
      </c>
      <c r="G212" s="61" t="s">
        <v>1361</v>
      </c>
      <c r="H212" s="61" t="s">
        <v>1524</v>
      </c>
      <c r="I212" s="61"/>
      <c r="J212" s="61"/>
      <c r="K212" s="61"/>
      <c r="L212" s="61"/>
    </row>
    <row r="213" spans="1:12" x14ac:dyDescent="0.35">
      <c r="B213" s="2" t="str">
        <f t="shared" si="3"/>
        <v>9. klass</v>
      </c>
      <c r="E213" s="2" t="s">
        <v>224</v>
      </c>
      <c r="F213" s="2" t="s">
        <v>220</v>
      </c>
      <c r="G213" s="61" t="s">
        <v>1450</v>
      </c>
      <c r="H213" s="61" t="s">
        <v>1572</v>
      </c>
      <c r="I213" s="61"/>
      <c r="J213" s="61"/>
      <c r="K213" s="61"/>
      <c r="L213" s="61"/>
    </row>
    <row r="214" spans="1:12" x14ac:dyDescent="0.35">
      <c r="A214" s="2" t="s">
        <v>220</v>
      </c>
      <c r="B214" s="2" t="str">
        <f t="shared" si="3"/>
        <v>10. klass</v>
      </c>
      <c r="E214" s="2" t="s">
        <v>225</v>
      </c>
      <c r="F214" s="2" t="s">
        <v>220</v>
      </c>
      <c r="G214" s="61" t="s">
        <v>1375</v>
      </c>
      <c r="H214" s="61" t="s">
        <v>1488</v>
      </c>
      <c r="I214" s="61"/>
      <c r="J214" s="61"/>
      <c r="K214" s="61"/>
      <c r="L214" s="61"/>
    </row>
    <row r="215" spans="1:12" x14ac:dyDescent="0.35">
      <c r="A215" s="2" t="s">
        <v>221</v>
      </c>
      <c r="B215" s="2" t="str">
        <f t="shared" si="3"/>
        <v>10. klass</v>
      </c>
      <c r="E215" s="2" t="s">
        <v>78</v>
      </c>
      <c r="F215" s="2" t="s">
        <v>220</v>
      </c>
      <c r="G215" s="61" t="s">
        <v>1394</v>
      </c>
      <c r="H215" s="61" t="s">
        <v>1526</v>
      </c>
      <c r="I215" s="61"/>
      <c r="J215" s="61"/>
      <c r="K215" s="61"/>
      <c r="L215" s="61"/>
    </row>
    <row r="216" spans="1:12" x14ac:dyDescent="0.35">
      <c r="A216" s="2" t="s">
        <v>222</v>
      </c>
      <c r="B216" s="2" t="str">
        <f t="shared" si="3"/>
        <v>10. klass</v>
      </c>
      <c r="E216" s="2" t="s">
        <v>226</v>
      </c>
      <c r="F216" s="2" t="s">
        <v>220</v>
      </c>
      <c r="G216" s="61" t="s">
        <v>1385</v>
      </c>
      <c r="H216" s="61" t="s">
        <v>1498</v>
      </c>
      <c r="I216" s="61"/>
      <c r="J216" s="61"/>
      <c r="K216" s="61"/>
      <c r="L216" s="61"/>
    </row>
    <row r="217" spans="1:12" x14ac:dyDescent="0.35">
      <c r="A217" s="2" t="s">
        <v>223</v>
      </c>
      <c r="B217" s="2" t="str">
        <f t="shared" si="3"/>
        <v>10. klass</v>
      </c>
      <c r="E217" s="2" t="s">
        <v>227</v>
      </c>
      <c r="F217" s="2" t="s">
        <v>220</v>
      </c>
      <c r="G217" s="61" t="s">
        <v>1456</v>
      </c>
      <c r="H217" s="61" t="s">
        <v>1496</v>
      </c>
      <c r="I217" s="61"/>
      <c r="J217" s="61"/>
      <c r="K217" s="61"/>
      <c r="L217" s="61"/>
    </row>
    <row r="218" spans="1:12" x14ac:dyDescent="0.35">
      <c r="A218" s="2" t="s">
        <v>224</v>
      </c>
      <c r="B218" s="2" t="str">
        <f t="shared" si="3"/>
        <v>10. klass</v>
      </c>
      <c r="E218" s="2" t="s">
        <v>228</v>
      </c>
      <c r="F218" s="2" t="s">
        <v>220</v>
      </c>
      <c r="G218" s="61" t="s">
        <v>1465</v>
      </c>
      <c r="H218" s="61" t="s">
        <v>1562</v>
      </c>
      <c r="I218" s="61"/>
      <c r="J218" s="61"/>
      <c r="K218" s="61"/>
      <c r="L218" s="61"/>
    </row>
    <row r="219" spans="1:12" x14ac:dyDescent="0.35">
      <c r="A219" s="2" t="s">
        <v>225</v>
      </c>
      <c r="B219" s="2" t="str">
        <f t="shared" si="3"/>
        <v>10. klass</v>
      </c>
      <c r="E219" s="2" t="s">
        <v>229</v>
      </c>
      <c r="F219" s="2" t="s">
        <v>220</v>
      </c>
      <c r="G219" s="61" t="s">
        <v>1452</v>
      </c>
      <c r="H219" s="61" t="s">
        <v>1488</v>
      </c>
      <c r="I219" s="61"/>
      <c r="J219" s="61"/>
      <c r="K219" s="61"/>
      <c r="L219" s="61"/>
    </row>
    <row r="220" spans="1:12" x14ac:dyDescent="0.35">
      <c r="A220" s="2" t="s">
        <v>78</v>
      </c>
      <c r="B220" s="2" t="str">
        <f t="shared" si="3"/>
        <v>10. klass</v>
      </c>
      <c r="E220" s="2" t="s">
        <v>230</v>
      </c>
      <c r="F220" s="2" t="s">
        <v>220</v>
      </c>
      <c r="G220" s="61" t="s">
        <v>1376</v>
      </c>
      <c r="H220" s="61" t="s">
        <v>1560</v>
      </c>
      <c r="I220" s="61"/>
      <c r="J220" s="61"/>
      <c r="K220" s="61"/>
      <c r="L220" s="61"/>
    </row>
    <row r="221" spans="1:12" x14ac:dyDescent="0.35">
      <c r="A221" s="2" t="s">
        <v>226</v>
      </c>
      <c r="B221" s="2" t="str">
        <f t="shared" si="3"/>
        <v>10. klass</v>
      </c>
      <c r="E221" s="2" t="s">
        <v>231</v>
      </c>
      <c r="F221" s="2" t="s">
        <v>220</v>
      </c>
      <c r="G221" s="61" t="s">
        <v>1466</v>
      </c>
      <c r="H221" s="61" t="s">
        <v>1532</v>
      </c>
      <c r="I221" s="61"/>
      <c r="J221" s="61"/>
      <c r="K221" s="61"/>
      <c r="L221" s="61"/>
    </row>
    <row r="222" spans="1:12" x14ac:dyDescent="0.35">
      <c r="A222" s="2" t="s">
        <v>227</v>
      </c>
      <c r="B222" s="2" t="str">
        <f t="shared" si="3"/>
        <v>10. klass</v>
      </c>
      <c r="E222" s="2" t="s">
        <v>232</v>
      </c>
      <c r="F222" s="2" t="s">
        <v>220</v>
      </c>
      <c r="G222" s="61" t="s">
        <v>1467</v>
      </c>
      <c r="H222" s="61" t="s">
        <v>1561</v>
      </c>
      <c r="I222" s="61"/>
      <c r="J222" s="61"/>
      <c r="K222" s="61"/>
      <c r="L222" s="61"/>
    </row>
    <row r="223" spans="1:12" x14ac:dyDescent="0.35">
      <c r="A223" s="2" t="s">
        <v>228</v>
      </c>
      <c r="B223" s="2" t="str">
        <f t="shared" si="3"/>
        <v>10. klass</v>
      </c>
      <c r="E223" s="2" t="s">
        <v>233</v>
      </c>
      <c r="F223" s="2" t="s">
        <v>220</v>
      </c>
      <c r="G223" s="61" t="s">
        <v>1468</v>
      </c>
      <c r="H223" s="61" t="s">
        <v>1535</v>
      </c>
      <c r="I223" s="61"/>
      <c r="J223" s="61"/>
      <c r="K223" s="61"/>
      <c r="L223" s="61"/>
    </row>
    <row r="224" spans="1:12" x14ac:dyDescent="0.35">
      <c r="A224" s="2" t="s">
        <v>229</v>
      </c>
      <c r="B224" s="2" t="str">
        <f t="shared" si="3"/>
        <v>10. klass</v>
      </c>
      <c r="E224" s="2" t="s">
        <v>234</v>
      </c>
      <c r="F224" s="2" t="s">
        <v>220</v>
      </c>
      <c r="G224" s="61" t="s">
        <v>1469</v>
      </c>
      <c r="H224" s="61" t="s">
        <v>1571</v>
      </c>
      <c r="I224" s="61"/>
      <c r="J224" s="61"/>
      <c r="K224" s="61"/>
      <c r="L224" s="61"/>
    </row>
    <row r="225" spans="1:12" x14ac:dyDescent="0.35">
      <c r="A225" s="2" t="s">
        <v>230</v>
      </c>
      <c r="B225" s="2" t="str">
        <f t="shared" si="3"/>
        <v>10. klass</v>
      </c>
      <c r="E225" s="2" t="s">
        <v>235</v>
      </c>
      <c r="F225" s="2" t="s">
        <v>220</v>
      </c>
      <c r="G225" s="61" t="s">
        <v>1470</v>
      </c>
      <c r="H225" s="61" t="s">
        <v>1511</v>
      </c>
      <c r="I225" s="61"/>
      <c r="J225" s="61"/>
      <c r="K225" s="61"/>
      <c r="L225" s="61"/>
    </row>
    <row r="226" spans="1:12" x14ac:dyDescent="0.35">
      <c r="A226" s="2" t="s">
        <v>231</v>
      </c>
      <c r="B226" s="2" t="str">
        <f t="shared" si="3"/>
        <v>10. klass</v>
      </c>
      <c r="E226" s="2" t="s">
        <v>236</v>
      </c>
      <c r="F226" s="2" t="s">
        <v>220</v>
      </c>
      <c r="G226" s="61" t="s">
        <v>1379</v>
      </c>
      <c r="H226" s="61" t="s">
        <v>1523</v>
      </c>
      <c r="I226" s="61"/>
      <c r="J226" s="61"/>
      <c r="K226" s="61"/>
      <c r="L226" s="61"/>
    </row>
    <row r="227" spans="1:12" x14ac:dyDescent="0.35">
      <c r="A227" s="2" t="s">
        <v>232</v>
      </c>
      <c r="B227" s="2" t="str">
        <f t="shared" si="3"/>
        <v>10. klass</v>
      </c>
      <c r="E227" s="2" t="s">
        <v>237</v>
      </c>
      <c r="F227" s="2" t="s">
        <v>220</v>
      </c>
      <c r="G227" s="61" t="s">
        <v>1453</v>
      </c>
      <c r="H227" s="61" t="s">
        <v>1491</v>
      </c>
      <c r="I227" s="61"/>
      <c r="J227" s="61"/>
      <c r="K227" s="61"/>
      <c r="L227" s="61"/>
    </row>
    <row r="228" spans="1:12" x14ac:dyDescent="0.35">
      <c r="A228" s="2" t="s">
        <v>233</v>
      </c>
      <c r="B228" s="2" t="str">
        <f t="shared" si="3"/>
        <v>10. klass</v>
      </c>
      <c r="E228" s="2" t="s">
        <v>238</v>
      </c>
      <c r="F228" s="2" t="s">
        <v>220</v>
      </c>
      <c r="G228" s="61" t="s">
        <v>1471</v>
      </c>
      <c r="H228" s="61" t="s">
        <v>1510</v>
      </c>
      <c r="I228" s="61"/>
      <c r="J228" s="61"/>
      <c r="K228" s="61"/>
      <c r="L228" s="61"/>
    </row>
    <row r="229" spans="1:12" x14ac:dyDescent="0.35">
      <c r="A229" s="2" t="s">
        <v>234</v>
      </c>
      <c r="B229" s="2" t="str">
        <f t="shared" si="3"/>
        <v>10. klass</v>
      </c>
      <c r="E229" s="2" t="s">
        <v>239</v>
      </c>
      <c r="F229" s="2" t="s">
        <v>220</v>
      </c>
      <c r="G229" s="61" t="s">
        <v>1393</v>
      </c>
      <c r="H229" s="61" t="s">
        <v>1548</v>
      </c>
      <c r="I229" s="61"/>
      <c r="J229" s="61"/>
      <c r="K229" s="61"/>
      <c r="L229" s="61"/>
    </row>
    <row r="230" spans="1:12" x14ac:dyDescent="0.35">
      <c r="A230" s="2" t="s">
        <v>235</v>
      </c>
      <c r="B230" s="2" t="str">
        <f t="shared" si="3"/>
        <v>10. klass</v>
      </c>
      <c r="E230" s="2" t="s">
        <v>240</v>
      </c>
      <c r="F230" s="2" t="s">
        <v>220</v>
      </c>
      <c r="G230" s="61" t="s">
        <v>1421</v>
      </c>
      <c r="H230" s="61" t="s">
        <v>1543</v>
      </c>
      <c r="I230" s="61"/>
      <c r="J230" s="61"/>
      <c r="K230" s="61"/>
      <c r="L230" s="61"/>
    </row>
    <row r="231" spans="1:12" x14ac:dyDescent="0.35">
      <c r="A231" s="2" t="s">
        <v>236</v>
      </c>
      <c r="B231" s="2" t="str">
        <f t="shared" si="3"/>
        <v>10. klass</v>
      </c>
      <c r="E231" s="2" t="s">
        <v>241</v>
      </c>
      <c r="F231" s="2" t="s">
        <v>220</v>
      </c>
      <c r="G231" s="61" t="s">
        <v>1376</v>
      </c>
      <c r="H231" s="61" t="s">
        <v>1544</v>
      </c>
      <c r="I231" s="61"/>
      <c r="J231" s="61"/>
      <c r="K231" s="61"/>
      <c r="L231" s="61"/>
    </row>
    <row r="232" spans="1:12" x14ac:dyDescent="0.35">
      <c r="A232" s="2" t="s">
        <v>237</v>
      </c>
      <c r="B232" s="2" t="str">
        <f t="shared" si="3"/>
        <v>10. klass</v>
      </c>
      <c r="E232" s="2" t="s">
        <v>243</v>
      </c>
      <c r="F232" s="2" t="s">
        <v>242</v>
      </c>
      <c r="G232" s="61" t="s">
        <v>1362</v>
      </c>
      <c r="H232" s="61" t="s">
        <v>1530</v>
      </c>
      <c r="I232" s="61"/>
      <c r="J232" s="61"/>
      <c r="K232" s="61"/>
      <c r="L232" s="61"/>
    </row>
    <row r="233" spans="1:12" x14ac:dyDescent="0.35">
      <c r="A233" s="2" t="s">
        <v>238</v>
      </c>
      <c r="B233" s="2" t="str">
        <f t="shared" si="3"/>
        <v>10. klass</v>
      </c>
      <c r="E233" s="2" t="s">
        <v>244</v>
      </c>
      <c r="F233" s="2" t="s">
        <v>242</v>
      </c>
      <c r="G233" s="61" t="s">
        <v>1401</v>
      </c>
      <c r="H233" s="61" t="s">
        <v>1540</v>
      </c>
      <c r="I233" s="61"/>
      <c r="J233" s="61"/>
      <c r="K233" s="61"/>
      <c r="L233" s="61"/>
    </row>
    <row r="234" spans="1:12" x14ac:dyDescent="0.35">
      <c r="A234" s="2" t="s">
        <v>239</v>
      </c>
      <c r="B234" s="2" t="str">
        <f t="shared" si="3"/>
        <v>10. klass</v>
      </c>
      <c r="E234" s="2" t="s">
        <v>245</v>
      </c>
      <c r="F234" s="2" t="s">
        <v>242</v>
      </c>
      <c r="G234" s="61" t="s">
        <v>1394</v>
      </c>
      <c r="H234" s="61" t="s">
        <v>1546</v>
      </c>
      <c r="I234" s="61"/>
      <c r="J234" s="61"/>
      <c r="K234" s="61"/>
      <c r="L234" s="61"/>
    </row>
    <row r="235" spans="1:12" x14ac:dyDescent="0.35">
      <c r="A235" s="2" t="s">
        <v>240</v>
      </c>
      <c r="B235" s="2" t="str">
        <f t="shared" si="3"/>
        <v>10. klass</v>
      </c>
      <c r="E235" s="2" t="s">
        <v>246</v>
      </c>
      <c r="F235" s="2" t="s">
        <v>242</v>
      </c>
      <c r="G235" s="61" t="s">
        <v>1451</v>
      </c>
      <c r="H235" s="61" t="s">
        <v>1492</v>
      </c>
      <c r="I235" s="61"/>
      <c r="J235" s="61"/>
      <c r="K235" s="61"/>
      <c r="L235" s="61"/>
    </row>
    <row r="236" spans="1:12" x14ac:dyDescent="0.35">
      <c r="A236" s="2" t="s">
        <v>241</v>
      </c>
      <c r="B236" s="2" t="str">
        <f t="shared" si="3"/>
        <v>10. klass</v>
      </c>
      <c r="E236" s="2" t="s">
        <v>247</v>
      </c>
      <c r="F236" s="2" t="s">
        <v>242</v>
      </c>
      <c r="G236" s="61" t="s">
        <v>1472</v>
      </c>
      <c r="H236" s="61" t="s">
        <v>1549</v>
      </c>
      <c r="I236" s="61"/>
      <c r="J236" s="61"/>
      <c r="K236" s="61"/>
      <c r="L236" s="61"/>
    </row>
    <row r="237" spans="1:12" x14ac:dyDescent="0.35">
      <c r="B237" s="2" t="str">
        <f t="shared" si="3"/>
        <v>10. klass</v>
      </c>
      <c r="E237" s="2" t="s">
        <v>248</v>
      </c>
      <c r="F237" s="2" t="s">
        <v>242</v>
      </c>
      <c r="G237" s="61" t="s">
        <v>1450</v>
      </c>
      <c r="H237" s="61" t="s">
        <v>1490</v>
      </c>
      <c r="I237" s="61"/>
      <c r="J237" s="61"/>
      <c r="K237" s="61"/>
      <c r="L237" s="61"/>
    </row>
    <row r="238" spans="1:12" x14ac:dyDescent="0.35">
      <c r="A238" s="2" t="s">
        <v>242</v>
      </c>
      <c r="B238" s="2" t="str">
        <f t="shared" si="3"/>
        <v>11. klass</v>
      </c>
      <c r="E238" s="2" t="s">
        <v>249</v>
      </c>
      <c r="F238" s="2" t="s">
        <v>242</v>
      </c>
      <c r="G238" s="61" t="s">
        <v>1384</v>
      </c>
      <c r="H238" s="61" t="s">
        <v>1524</v>
      </c>
      <c r="I238" s="61"/>
      <c r="J238" s="61"/>
      <c r="K238" s="61"/>
      <c r="L238" s="61"/>
    </row>
    <row r="239" spans="1:12" x14ac:dyDescent="0.35">
      <c r="A239" s="2" t="s">
        <v>243</v>
      </c>
      <c r="B239" s="2" t="str">
        <f t="shared" si="3"/>
        <v>11. klass</v>
      </c>
      <c r="E239" s="2" t="s">
        <v>250</v>
      </c>
      <c r="F239" s="2" t="s">
        <v>242</v>
      </c>
      <c r="G239" s="61" t="s">
        <v>1452</v>
      </c>
      <c r="H239" s="61" t="s">
        <v>1530</v>
      </c>
      <c r="I239" s="61"/>
      <c r="J239" s="61"/>
      <c r="K239" s="61"/>
      <c r="L239" s="61"/>
    </row>
    <row r="240" spans="1:12" x14ac:dyDescent="0.35">
      <c r="A240" s="2" t="s">
        <v>244</v>
      </c>
      <c r="B240" s="2" t="str">
        <f t="shared" si="3"/>
        <v>11. klass</v>
      </c>
      <c r="E240" s="2" t="s">
        <v>251</v>
      </c>
      <c r="F240" s="2" t="s">
        <v>242</v>
      </c>
      <c r="G240" s="61" t="s">
        <v>1473</v>
      </c>
      <c r="H240" s="61" t="s">
        <v>1497</v>
      </c>
      <c r="I240" s="61"/>
      <c r="J240" s="61"/>
      <c r="K240" s="61"/>
      <c r="L240" s="61"/>
    </row>
    <row r="241" spans="1:12" x14ac:dyDescent="0.35">
      <c r="A241" s="2" t="s">
        <v>245</v>
      </c>
      <c r="B241" s="2" t="str">
        <f t="shared" si="3"/>
        <v>11. klass</v>
      </c>
      <c r="E241" s="2" t="s">
        <v>252</v>
      </c>
      <c r="F241" s="2" t="s">
        <v>242</v>
      </c>
      <c r="G241" s="61" t="s">
        <v>1474</v>
      </c>
      <c r="H241" s="61" t="s">
        <v>1487</v>
      </c>
      <c r="I241" s="61"/>
      <c r="J241" s="61"/>
      <c r="K241" s="61"/>
      <c r="L241" s="61"/>
    </row>
    <row r="242" spans="1:12" x14ac:dyDescent="0.35">
      <c r="A242" s="2" t="s">
        <v>246</v>
      </c>
      <c r="B242" s="2" t="str">
        <f t="shared" si="3"/>
        <v>11. klass</v>
      </c>
      <c r="E242" s="2" t="s">
        <v>253</v>
      </c>
      <c r="F242" s="2" t="s">
        <v>242</v>
      </c>
      <c r="G242" s="61" t="s">
        <v>1431</v>
      </c>
      <c r="H242" s="61" t="s">
        <v>1508</v>
      </c>
      <c r="I242" s="61"/>
      <c r="J242" s="61"/>
      <c r="K242" s="61"/>
      <c r="L242" s="61"/>
    </row>
    <row r="243" spans="1:12" x14ac:dyDescent="0.35">
      <c r="A243" s="2" t="s">
        <v>247</v>
      </c>
      <c r="B243" s="2" t="str">
        <f t="shared" si="3"/>
        <v>11. klass</v>
      </c>
      <c r="E243" s="2" t="s">
        <v>254</v>
      </c>
      <c r="F243" s="2" t="s">
        <v>242</v>
      </c>
      <c r="G243" s="61" t="s">
        <v>1372</v>
      </c>
      <c r="H243" s="61" t="s">
        <v>1510</v>
      </c>
      <c r="I243" s="61"/>
      <c r="J243" s="61"/>
      <c r="K243" s="61"/>
      <c r="L243" s="61"/>
    </row>
    <row r="244" spans="1:12" x14ac:dyDescent="0.35">
      <c r="A244" s="2" t="s">
        <v>248</v>
      </c>
      <c r="B244" s="2" t="str">
        <f t="shared" si="3"/>
        <v>11. klass</v>
      </c>
      <c r="E244" s="2" t="s">
        <v>255</v>
      </c>
      <c r="F244" s="2" t="s">
        <v>242</v>
      </c>
      <c r="G244" s="61" t="s">
        <v>1443</v>
      </c>
      <c r="H244" s="61" t="s">
        <v>1573</v>
      </c>
      <c r="I244" s="61"/>
      <c r="J244" s="61"/>
      <c r="K244" s="61"/>
      <c r="L244" s="61"/>
    </row>
    <row r="245" spans="1:12" x14ac:dyDescent="0.35">
      <c r="A245" s="2" t="s">
        <v>249</v>
      </c>
      <c r="B245" s="2" t="str">
        <f t="shared" si="3"/>
        <v>11. klass</v>
      </c>
      <c r="E245" s="2" t="s">
        <v>256</v>
      </c>
      <c r="F245" s="2" t="s">
        <v>242</v>
      </c>
      <c r="G245" s="61" t="s">
        <v>1395</v>
      </c>
      <c r="H245" s="61" t="s">
        <v>1537</v>
      </c>
      <c r="I245" s="61"/>
      <c r="J245" s="61"/>
      <c r="K245" s="61"/>
      <c r="L245" s="61"/>
    </row>
    <row r="246" spans="1:12" x14ac:dyDescent="0.35">
      <c r="A246" s="2" t="s">
        <v>250</v>
      </c>
      <c r="B246" s="2" t="str">
        <f t="shared" si="3"/>
        <v>11. klass</v>
      </c>
      <c r="E246" s="2" t="s">
        <v>257</v>
      </c>
      <c r="F246" s="2" t="s">
        <v>242</v>
      </c>
      <c r="G246" s="61" t="s">
        <v>1474</v>
      </c>
      <c r="H246" s="61" t="s">
        <v>1544</v>
      </c>
      <c r="I246" s="61"/>
      <c r="J246" s="61"/>
      <c r="K246" s="61"/>
      <c r="L246" s="61"/>
    </row>
    <row r="247" spans="1:12" x14ac:dyDescent="0.35">
      <c r="A247" s="2" t="s">
        <v>251</v>
      </c>
      <c r="B247" s="2" t="str">
        <f t="shared" si="3"/>
        <v>11. klass</v>
      </c>
      <c r="E247" s="2" t="s">
        <v>258</v>
      </c>
      <c r="F247" s="2" t="s">
        <v>242</v>
      </c>
      <c r="G247" s="61" t="s">
        <v>1475</v>
      </c>
      <c r="H247" s="61" t="s">
        <v>1508</v>
      </c>
      <c r="I247" s="61"/>
      <c r="J247" s="61"/>
      <c r="K247" s="61"/>
      <c r="L247" s="61"/>
    </row>
    <row r="248" spans="1:12" x14ac:dyDescent="0.35">
      <c r="A248" s="2" t="s">
        <v>252</v>
      </c>
      <c r="B248" s="2" t="str">
        <f t="shared" si="3"/>
        <v>11. klass</v>
      </c>
      <c r="E248" s="2" t="s">
        <v>259</v>
      </c>
      <c r="F248" s="2" t="s">
        <v>242</v>
      </c>
      <c r="G248" s="61" t="s">
        <v>1399</v>
      </c>
      <c r="H248" s="61" t="s">
        <v>1553</v>
      </c>
      <c r="I248" s="61"/>
      <c r="J248" s="61"/>
      <c r="K248" s="61"/>
      <c r="L248" s="61"/>
    </row>
    <row r="249" spans="1:12" x14ac:dyDescent="0.35">
      <c r="A249" s="2" t="s">
        <v>253</v>
      </c>
      <c r="B249" s="2" t="str">
        <f t="shared" si="3"/>
        <v>11. klass</v>
      </c>
      <c r="E249" s="2" t="s">
        <v>261</v>
      </c>
      <c r="F249" s="2" t="s">
        <v>260</v>
      </c>
      <c r="G249" s="61" t="s">
        <v>1359</v>
      </c>
      <c r="H249" s="61" t="s">
        <v>1574</v>
      </c>
      <c r="I249" s="61"/>
      <c r="J249" s="61"/>
      <c r="K249" s="61"/>
      <c r="L249" s="61"/>
    </row>
    <row r="250" spans="1:12" x14ac:dyDescent="0.35">
      <c r="A250" s="2" t="s">
        <v>254</v>
      </c>
      <c r="B250" s="2" t="str">
        <f t="shared" si="3"/>
        <v>11. klass</v>
      </c>
      <c r="E250" s="2" t="s">
        <v>262</v>
      </c>
      <c r="F250" s="2" t="s">
        <v>260</v>
      </c>
      <c r="G250" s="61" t="s">
        <v>1476</v>
      </c>
      <c r="H250" s="61" t="s">
        <v>1510</v>
      </c>
      <c r="I250" s="61"/>
      <c r="J250" s="61"/>
      <c r="K250" s="61"/>
      <c r="L250" s="61"/>
    </row>
    <row r="251" spans="1:12" x14ac:dyDescent="0.35">
      <c r="A251" s="2" t="s">
        <v>255</v>
      </c>
      <c r="B251" s="2" t="str">
        <f t="shared" si="3"/>
        <v>11. klass</v>
      </c>
      <c r="E251" s="2" t="s">
        <v>263</v>
      </c>
      <c r="F251" s="2" t="s">
        <v>260</v>
      </c>
      <c r="G251" s="61" t="s">
        <v>1372</v>
      </c>
      <c r="H251" s="61" t="s">
        <v>1550</v>
      </c>
      <c r="I251" s="61"/>
      <c r="J251" s="61"/>
      <c r="K251" s="61"/>
      <c r="L251" s="61"/>
    </row>
    <row r="252" spans="1:12" x14ac:dyDescent="0.35">
      <c r="A252" s="2" t="s">
        <v>256</v>
      </c>
      <c r="B252" s="2" t="str">
        <f t="shared" si="3"/>
        <v>11. klass</v>
      </c>
      <c r="E252" s="2" t="s">
        <v>264</v>
      </c>
      <c r="F252" s="2" t="s">
        <v>260</v>
      </c>
      <c r="G252" s="61" t="s">
        <v>1373</v>
      </c>
      <c r="H252" s="61" t="s">
        <v>1569</v>
      </c>
      <c r="I252" s="61"/>
      <c r="J252" s="61"/>
      <c r="K252" s="61"/>
      <c r="L252" s="61"/>
    </row>
    <row r="253" spans="1:12" x14ac:dyDescent="0.35">
      <c r="A253" s="2" t="s">
        <v>257</v>
      </c>
      <c r="B253" s="2" t="str">
        <f t="shared" si="3"/>
        <v>11. klass</v>
      </c>
      <c r="E253" s="2" t="s">
        <v>265</v>
      </c>
      <c r="F253" s="2" t="s">
        <v>260</v>
      </c>
      <c r="G253" s="61" t="s">
        <v>1389</v>
      </c>
      <c r="H253" s="61" t="s">
        <v>1562</v>
      </c>
      <c r="I253" s="61"/>
      <c r="J253" s="61"/>
      <c r="K253" s="61"/>
      <c r="L253" s="61"/>
    </row>
    <row r="254" spans="1:12" x14ac:dyDescent="0.35">
      <c r="A254" s="2" t="s">
        <v>258</v>
      </c>
      <c r="B254" s="2" t="str">
        <f t="shared" si="3"/>
        <v>11. klass</v>
      </c>
      <c r="E254" s="2" t="s">
        <v>266</v>
      </c>
      <c r="F254" s="2" t="s">
        <v>260</v>
      </c>
      <c r="G254" s="61" t="s">
        <v>1477</v>
      </c>
      <c r="H254" s="61" t="s">
        <v>1575</v>
      </c>
      <c r="I254" s="61"/>
      <c r="J254" s="61"/>
      <c r="K254" s="61"/>
      <c r="L254" s="61"/>
    </row>
    <row r="255" spans="1:12" x14ac:dyDescent="0.35">
      <c r="A255" s="2" t="s">
        <v>259</v>
      </c>
      <c r="B255" s="2" t="str">
        <f t="shared" si="3"/>
        <v>11. klass</v>
      </c>
      <c r="E255" s="2" t="s">
        <v>267</v>
      </c>
      <c r="F255" s="2" t="s">
        <v>260</v>
      </c>
      <c r="G255" s="61" t="s">
        <v>1478</v>
      </c>
      <c r="H255" s="61" t="s">
        <v>1533</v>
      </c>
      <c r="I255" s="61"/>
      <c r="J255" s="61"/>
      <c r="K255" s="61"/>
      <c r="L255" s="61"/>
    </row>
    <row r="256" spans="1:12" x14ac:dyDescent="0.35">
      <c r="B256" s="2" t="str">
        <f t="shared" si="3"/>
        <v>11. klass</v>
      </c>
      <c r="E256" s="2" t="s">
        <v>268</v>
      </c>
      <c r="F256" s="2" t="s">
        <v>260</v>
      </c>
      <c r="G256" s="61" t="s">
        <v>1367</v>
      </c>
      <c r="H256" s="61" t="s">
        <v>1501</v>
      </c>
      <c r="I256" s="61"/>
      <c r="J256" s="61"/>
      <c r="K256" s="61"/>
      <c r="L256" s="61"/>
    </row>
    <row r="257" spans="1:12" x14ac:dyDescent="0.35">
      <c r="A257" s="2" t="s">
        <v>260</v>
      </c>
      <c r="B257" s="2" t="str">
        <f t="shared" si="3"/>
        <v>12. klass</v>
      </c>
      <c r="E257" s="2" t="s">
        <v>84</v>
      </c>
      <c r="F257" s="2" t="s">
        <v>260</v>
      </c>
      <c r="G257" s="61" t="s">
        <v>1372</v>
      </c>
      <c r="H257" s="61" t="s">
        <v>1529</v>
      </c>
      <c r="I257" s="61"/>
      <c r="J257" s="61"/>
      <c r="K257" s="61"/>
      <c r="L257" s="61"/>
    </row>
    <row r="258" spans="1:12" x14ac:dyDescent="0.35">
      <c r="A258" s="2" t="s">
        <v>261</v>
      </c>
      <c r="B258" s="2" t="str">
        <f t="shared" si="3"/>
        <v>12. klass</v>
      </c>
      <c r="E258" s="2" t="s">
        <v>269</v>
      </c>
      <c r="F258" s="2" t="s">
        <v>260</v>
      </c>
      <c r="G258" s="61" t="s">
        <v>1436</v>
      </c>
      <c r="H258" s="61" t="s">
        <v>1523</v>
      </c>
      <c r="I258" s="61"/>
      <c r="J258" s="61"/>
      <c r="K258" s="61"/>
      <c r="L258" s="61"/>
    </row>
    <row r="259" spans="1:12" x14ac:dyDescent="0.35">
      <c r="A259" s="2" t="s">
        <v>262</v>
      </c>
      <c r="B259" s="2" t="str">
        <f t="shared" si="3"/>
        <v>12. klass</v>
      </c>
      <c r="E259" s="2" t="s">
        <v>270</v>
      </c>
      <c r="F259" s="2" t="s">
        <v>260</v>
      </c>
      <c r="G259" s="61" t="s">
        <v>1362</v>
      </c>
      <c r="H259" s="61" t="s">
        <v>1513</v>
      </c>
      <c r="I259" s="61"/>
      <c r="J259" s="61"/>
      <c r="K259" s="61"/>
      <c r="L259" s="61"/>
    </row>
    <row r="260" spans="1:12" x14ac:dyDescent="0.35">
      <c r="A260" s="2" t="s">
        <v>263</v>
      </c>
      <c r="B260" s="2" t="str">
        <f t="shared" ref="B260:B280" si="4">IF(RIGHT(A260,5)="klass", A260, B259)</f>
        <v>12. klass</v>
      </c>
      <c r="E260" s="2" t="s">
        <v>271</v>
      </c>
      <c r="F260" s="2" t="s">
        <v>260</v>
      </c>
      <c r="G260" s="61" t="s">
        <v>1474</v>
      </c>
      <c r="H260" s="61" t="s">
        <v>1520</v>
      </c>
      <c r="I260" s="61"/>
      <c r="J260" s="61"/>
      <c r="K260" s="61"/>
      <c r="L260" s="61"/>
    </row>
    <row r="261" spans="1:12" x14ac:dyDescent="0.35">
      <c r="A261" s="2" t="s">
        <v>264</v>
      </c>
      <c r="B261" s="2" t="str">
        <f t="shared" si="4"/>
        <v>12. klass</v>
      </c>
      <c r="E261" s="2" t="s">
        <v>45</v>
      </c>
      <c r="F261" s="2" t="s">
        <v>260</v>
      </c>
      <c r="G261" s="61" t="s">
        <v>1371</v>
      </c>
      <c r="H261" s="61" t="s">
        <v>1495</v>
      </c>
      <c r="I261" s="61"/>
      <c r="J261" s="61"/>
      <c r="K261" s="61"/>
      <c r="L261" s="61"/>
    </row>
    <row r="262" spans="1:12" x14ac:dyDescent="0.35">
      <c r="A262" s="2" t="s">
        <v>265</v>
      </c>
      <c r="B262" s="2" t="str">
        <f t="shared" si="4"/>
        <v>12. klass</v>
      </c>
      <c r="E262" s="2" t="s">
        <v>272</v>
      </c>
      <c r="F262" s="2" t="s">
        <v>260</v>
      </c>
      <c r="G262" s="61" t="s">
        <v>1399</v>
      </c>
      <c r="H262" s="61" t="s">
        <v>1499</v>
      </c>
      <c r="I262" s="61"/>
      <c r="J262" s="61"/>
      <c r="K262" s="61"/>
      <c r="L262" s="61"/>
    </row>
    <row r="263" spans="1:12" x14ac:dyDescent="0.35">
      <c r="A263" s="2" t="s">
        <v>266</v>
      </c>
      <c r="B263" s="2" t="str">
        <f t="shared" si="4"/>
        <v>12. klass</v>
      </c>
      <c r="E263" s="2" t="s">
        <v>273</v>
      </c>
      <c r="F263" s="2" t="s">
        <v>260</v>
      </c>
      <c r="G263" s="61" t="s">
        <v>1479</v>
      </c>
      <c r="H263" s="61" t="s">
        <v>1488</v>
      </c>
      <c r="I263" s="61"/>
      <c r="J263" s="61"/>
      <c r="K263" s="61"/>
      <c r="L263" s="61"/>
    </row>
    <row r="264" spans="1:12" x14ac:dyDescent="0.35">
      <c r="A264" s="2" t="s">
        <v>267</v>
      </c>
      <c r="B264" s="2" t="str">
        <f t="shared" si="4"/>
        <v>12. klass</v>
      </c>
      <c r="E264" s="2" t="s">
        <v>274</v>
      </c>
      <c r="F264" s="2" t="s">
        <v>260</v>
      </c>
      <c r="G264" s="61" t="s">
        <v>1480</v>
      </c>
      <c r="H264" s="61" t="s">
        <v>1544</v>
      </c>
      <c r="I264" s="61"/>
      <c r="J264" s="61"/>
      <c r="K264" s="61"/>
      <c r="L264" s="61"/>
    </row>
    <row r="265" spans="1:12" x14ac:dyDescent="0.35">
      <c r="A265" s="2" t="s">
        <v>268</v>
      </c>
      <c r="B265" s="2" t="str">
        <f t="shared" si="4"/>
        <v>12. klass</v>
      </c>
      <c r="E265" s="2" t="s">
        <v>275</v>
      </c>
      <c r="F265" s="2" t="s">
        <v>260</v>
      </c>
      <c r="G265" s="61" t="s">
        <v>1481</v>
      </c>
      <c r="H265" s="61" t="s">
        <v>1516</v>
      </c>
      <c r="I265" s="61"/>
      <c r="J265" s="61"/>
      <c r="K265" s="61"/>
      <c r="L265" s="61"/>
    </row>
    <row r="266" spans="1:12" x14ac:dyDescent="0.35">
      <c r="A266" s="2" t="s">
        <v>84</v>
      </c>
      <c r="B266" s="2" t="str">
        <f t="shared" si="4"/>
        <v>12. klass</v>
      </c>
      <c r="E266" s="2" t="s">
        <v>276</v>
      </c>
      <c r="F266" s="2" t="s">
        <v>260</v>
      </c>
      <c r="G266" s="61" t="s">
        <v>1482</v>
      </c>
      <c r="H266" s="61" t="s">
        <v>1524</v>
      </c>
      <c r="I266" s="61"/>
      <c r="J266" s="61"/>
      <c r="K266" s="61"/>
      <c r="L266" s="61"/>
    </row>
    <row r="267" spans="1:12" x14ac:dyDescent="0.35">
      <c r="A267" s="2" t="s">
        <v>269</v>
      </c>
      <c r="B267" s="2" t="str">
        <f t="shared" si="4"/>
        <v>12. klass</v>
      </c>
      <c r="E267" s="2" t="s">
        <v>277</v>
      </c>
      <c r="F267" s="2" t="s">
        <v>260</v>
      </c>
      <c r="G267" s="61" t="s">
        <v>1416</v>
      </c>
      <c r="H267" s="61" t="s">
        <v>1576</v>
      </c>
      <c r="I267" s="61"/>
      <c r="J267" s="61"/>
      <c r="K267" s="61"/>
      <c r="L267" s="61"/>
    </row>
    <row r="268" spans="1:12" x14ac:dyDescent="0.35">
      <c r="A268" s="2" t="s">
        <v>270</v>
      </c>
      <c r="B268" s="2" t="str">
        <f t="shared" si="4"/>
        <v>12. klass</v>
      </c>
      <c r="E268" s="2" t="s">
        <v>278</v>
      </c>
      <c r="F268" s="2" t="s">
        <v>260</v>
      </c>
      <c r="G268" s="61" t="s">
        <v>1364</v>
      </c>
      <c r="H268" s="61" t="s">
        <v>1501</v>
      </c>
      <c r="I268" s="61"/>
      <c r="J268" s="61"/>
      <c r="K268" s="61"/>
      <c r="L268" s="61"/>
    </row>
    <row r="269" spans="1:12" x14ac:dyDescent="0.35">
      <c r="A269" s="2" t="s">
        <v>271</v>
      </c>
      <c r="B269" s="2" t="str">
        <f t="shared" si="4"/>
        <v>12. klass</v>
      </c>
      <c r="E269" s="2" t="s">
        <v>279</v>
      </c>
      <c r="F269" s="2" t="s">
        <v>260</v>
      </c>
      <c r="G269" s="61" t="s">
        <v>1483</v>
      </c>
      <c r="H269" s="61" t="s">
        <v>1560</v>
      </c>
      <c r="I269" s="61"/>
      <c r="J269" s="61"/>
      <c r="K269" s="61"/>
      <c r="L269" s="61"/>
    </row>
    <row r="270" spans="1:12" x14ac:dyDescent="0.35">
      <c r="A270" s="2" t="s">
        <v>45</v>
      </c>
      <c r="B270" s="2" t="str">
        <f t="shared" si="4"/>
        <v>12. klass</v>
      </c>
      <c r="E270" s="2" t="s">
        <v>280</v>
      </c>
      <c r="F270" s="2" t="s">
        <v>260</v>
      </c>
      <c r="G270" s="61" t="s">
        <v>1484</v>
      </c>
      <c r="H270" s="61" t="s">
        <v>1491</v>
      </c>
      <c r="I270" s="61"/>
      <c r="J270" s="61"/>
      <c r="K270" s="61"/>
      <c r="L270" s="61"/>
    </row>
    <row r="271" spans="1:12" x14ac:dyDescent="0.35">
      <c r="A271" s="2" t="s">
        <v>272</v>
      </c>
      <c r="B271" s="2" t="str">
        <f t="shared" si="4"/>
        <v>12. klass</v>
      </c>
      <c r="E271" s="2" t="s">
        <v>281</v>
      </c>
      <c r="F271" s="2" t="s">
        <v>260</v>
      </c>
      <c r="G271" s="61" t="s">
        <v>1472</v>
      </c>
      <c r="H271" s="61" t="s">
        <v>1577</v>
      </c>
      <c r="I271" s="61"/>
      <c r="J271" s="61"/>
      <c r="K271" s="61"/>
      <c r="L271" s="61"/>
    </row>
    <row r="272" spans="1:12" x14ac:dyDescent="0.35">
      <c r="A272" s="2" t="s">
        <v>273</v>
      </c>
      <c r="B272" s="2" t="str">
        <f t="shared" si="4"/>
        <v>12. klass</v>
      </c>
    </row>
    <row r="273" spans="1:2" x14ac:dyDescent="0.35">
      <c r="A273" s="2" t="s">
        <v>274</v>
      </c>
      <c r="B273" s="2" t="str">
        <f t="shared" si="4"/>
        <v>12. klass</v>
      </c>
    </row>
    <row r="274" spans="1:2" x14ac:dyDescent="0.35">
      <c r="A274" s="2" t="s">
        <v>275</v>
      </c>
      <c r="B274" s="2" t="str">
        <f t="shared" si="4"/>
        <v>12. klass</v>
      </c>
    </row>
    <row r="275" spans="1:2" x14ac:dyDescent="0.35">
      <c r="A275" s="2" t="s">
        <v>276</v>
      </c>
      <c r="B275" s="2" t="str">
        <f t="shared" si="4"/>
        <v>12. klass</v>
      </c>
    </row>
    <row r="276" spans="1:2" x14ac:dyDescent="0.35">
      <c r="A276" s="2" t="s">
        <v>277</v>
      </c>
      <c r="B276" s="2" t="str">
        <f t="shared" si="4"/>
        <v>12. klass</v>
      </c>
    </row>
    <row r="277" spans="1:2" x14ac:dyDescent="0.35">
      <c r="A277" s="2" t="s">
        <v>278</v>
      </c>
      <c r="B277" s="2" t="str">
        <f t="shared" si="4"/>
        <v>12. klass</v>
      </c>
    </row>
    <row r="278" spans="1:2" x14ac:dyDescent="0.35">
      <c r="A278" s="2" t="s">
        <v>279</v>
      </c>
      <c r="B278" s="2" t="str">
        <f t="shared" si="4"/>
        <v>12. klass</v>
      </c>
    </row>
    <row r="279" spans="1:2" x14ac:dyDescent="0.35">
      <c r="A279" s="2" t="s">
        <v>280</v>
      </c>
      <c r="B279" s="2" t="str">
        <f t="shared" si="4"/>
        <v>12. klass</v>
      </c>
    </row>
    <row r="280" spans="1:2" x14ac:dyDescent="0.35">
      <c r="A280" s="2" t="s">
        <v>281</v>
      </c>
      <c r="B280" s="2" t="str">
        <f t="shared" si="4"/>
        <v>12. klass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7" tint="0.39997558519241921"/>
  </sheetPr>
  <dimension ref="A2:B35"/>
  <sheetViews>
    <sheetView zoomScale="160" zoomScaleNormal="160" workbookViewId="0">
      <selection activeCell="B4" sqref="B4:B7"/>
    </sheetView>
  </sheetViews>
  <sheetFormatPr defaultColWidth="8.84375" defaultRowHeight="12.5" x14ac:dyDescent="0.25"/>
  <cols>
    <col min="1" max="1" width="5.53515625" style="7" customWidth="1"/>
    <col min="2" max="2" width="70.4609375" style="5" customWidth="1"/>
    <col min="3" max="16384" width="8.84375" style="5"/>
  </cols>
  <sheetData>
    <row r="2" spans="1:2" x14ac:dyDescent="0.25">
      <c r="B2" s="5" t="s">
        <v>282</v>
      </c>
    </row>
    <row r="4" spans="1:2" ht="13" x14ac:dyDescent="0.3">
      <c r="B4" s="6" t="s">
        <v>283</v>
      </c>
    </row>
    <row r="5" spans="1:2" x14ac:dyDescent="0.25">
      <c r="B5" s="5" t="s">
        <v>284</v>
      </c>
    </row>
    <row r="6" spans="1:2" x14ac:dyDescent="0.25">
      <c r="B6" s="5" t="s">
        <v>285</v>
      </c>
    </row>
    <row r="7" spans="1:2" x14ac:dyDescent="0.25">
      <c r="B7" s="5" t="s">
        <v>286</v>
      </c>
    </row>
    <row r="9" spans="1:2" ht="13" x14ac:dyDescent="0.3">
      <c r="B9" s="6" t="s">
        <v>287</v>
      </c>
    </row>
    <row r="10" spans="1:2" x14ac:dyDescent="0.25">
      <c r="B10" s="5" t="s">
        <v>288</v>
      </c>
    </row>
    <row r="11" spans="1:2" x14ac:dyDescent="0.25">
      <c r="B11" s="5" t="s">
        <v>289</v>
      </c>
    </row>
    <row r="13" spans="1:2" ht="13" x14ac:dyDescent="0.3">
      <c r="B13" s="8" t="s">
        <v>290</v>
      </c>
    </row>
    <row r="14" spans="1:2" ht="13" x14ac:dyDescent="0.3">
      <c r="A14" s="9"/>
      <c r="B14" s="8" t="s">
        <v>291</v>
      </c>
    </row>
    <row r="21" spans="1:2" ht="13" x14ac:dyDescent="0.3">
      <c r="A21" s="9"/>
      <c r="B21" s="6"/>
    </row>
    <row r="28" spans="1:2" ht="13" x14ac:dyDescent="0.3">
      <c r="A28" s="9"/>
      <c r="B28" s="6"/>
    </row>
    <row r="35" spans="1:2" ht="13" x14ac:dyDescent="0.3">
      <c r="A35" s="9"/>
      <c r="B35" s="6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  <outlinePr summaryBelow="0"/>
  </sheetPr>
  <dimension ref="A1:G354"/>
  <sheetViews>
    <sheetView zoomScale="160" zoomScaleNormal="160" workbookViewId="0">
      <selection activeCell="C48" sqref="C48"/>
    </sheetView>
  </sheetViews>
  <sheetFormatPr defaultColWidth="8.84375" defaultRowHeight="12.5" outlineLevelRow="2" x14ac:dyDescent="0.25"/>
  <cols>
    <col min="1" max="1" width="13.23046875" style="5" customWidth="1"/>
    <col min="2" max="2" width="9.53515625" style="11" customWidth="1"/>
    <col min="3" max="3" width="13.4609375" style="5" customWidth="1"/>
    <col min="4" max="4" width="13.53515625" style="5" customWidth="1"/>
    <col min="5" max="5" width="8.84375" style="5"/>
    <col min="6" max="6" width="4.61328125" style="5" customWidth="1"/>
    <col min="7" max="16384" width="8.84375" style="5"/>
  </cols>
  <sheetData>
    <row r="1" spans="1:7" ht="13" x14ac:dyDescent="0.3">
      <c r="A1" s="6" t="s">
        <v>0</v>
      </c>
      <c r="B1" s="10" t="s">
        <v>292</v>
      </c>
      <c r="C1" s="9" t="s">
        <v>293</v>
      </c>
      <c r="D1" s="9" t="s">
        <v>1583</v>
      </c>
      <c r="E1" s="68" t="s">
        <v>1349</v>
      </c>
      <c r="G1" s="6" t="s">
        <v>287</v>
      </c>
    </row>
    <row r="2" spans="1:7" ht="13" x14ac:dyDescent="0.3">
      <c r="C2" s="7"/>
      <c r="D2" s="70" t="s">
        <v>1597</v>
      </c>
      <c r="E2" s="5">
        <f>SUBTOTAL(3,E4:E354)</f>
        <v>259</v>
      </c>
    </row>
    <row r="3" spans="1:7" outlineLevel="1" collapsed="1" x14ac:dyDescent="0.25">
      <c r="C3" s="7"/>
      <c r="D3" s="70" t="s">
        <v>1690</v>
      </c>
      <c r="E3" s="5">
        <f>SUBTOTAL(3,E4:E6)</f>
        <v>3</v>
      </c>
    </row>
    <row r="4" spans="1:7" hidden="1" outlineLevel="2" x14ac:dyDescent="0.25">
      <c r="A4" s="5" t="s">
        <v>50</v>
      </c>
      <c r="B4" s="11">
        <v>19450</v>
      </c>
      <c r="C4" s="7" t="s">
        <v>636</v>
      </c>
      <c r="D4" s="69">
        <f>YEAR(B4)</f>
        <v>1953</v>
      </c>
      <c r="E4" s="5" t="s">
        <v>1376</v>
      </c>
      <c r="G4" s="5" t="s">
        <v>288</v>
      </c>
    </row>
    <row r="5" spans="1:7" hidden="1" outlineLevel="2" x14ac:dyDescent="0.25">
      <c r="A5" s="5" t="s">
        <v>455</v>
      </c>
      <c r="B5" s="11">
        <v>27312</v>
      </c>
      <c r="C5" s="7" t="s">
        <v>456</v>
      </c>
      <c r="D5" s="69">
        <f>YEAR(B5)</f>
        <v>1974</v>
      </c>
      <c r="E5" s="5" t="s">
        <v>1376</v>
      </c>
      <c r="G5" s="5" t="s">
        <v>289</v>
      </c>
    </row>
    <row r="6" spans="1:7" hidden="1" outlineLevel="2" x14ac:dyDescent="0.25">
      <c r="A6" s="5" t="s">
        <v>675</v>
      </c>
      <c r="B6" s="11">
        <v>31526</v>
      </c>
      <c r="C6" s="7" t="s">
        <v>676</v>
      </c>
      <c r="D6" s="69">
        <f>YEAR(B6)</f>
        <v>1986</v>
      </c>
      <c r="E6" s="5" t="s">
        <v>1376</v>
      </c>
    </row>
    <row r="7" spans="1:7" outlineLevel="1" collapsed="1" x14ac:dyDescent="0.25">
      <c r="C7" s="7"/>
      <c r="D7" s="70" t="s">
        <v>1689</v>
      </c>
      <c r="E7" s="5">
        <f>SUBTOTAL(3,E8:E8)</f>
        <v>1</v>
      </c>
    </row>
    <row r="8" spans="1:7" hidden="1" outlineLevel="2" x14ac:dyDescent="0.25">
      <c r="A8" s="5" t="s">
        <v>331</v>
      </c>
      <c r="B8" s="11">
        <v>32779</v>
      </c>
      <c r="C8" s="7" t="s">
        <v>332</v>
      </c>
      <c r="D8" s="69">
        <f>YEAR(B8)</f>
        <v>1989</v>
      </c>
      <c r="E8" s="5" t="s">
        <v>1438</v>
      </c>
    </row>
    <row r="9" spans="1:7" outlineLevel="1" collapsed="1" x14ac:dyDescent="0.25">
      <c r="C9" s="7"/>
      <c r="D9" s="70" t="s">
        <v>1688</v>
      </c>
      <c r="E9" s="5">
        <f>SUBTOTAL(3,E10:E13)</f>
        <v>4</v>
      </c>
    </row>
    <row r="10" spans="1:7" hidden="1" outlineLevel="2" x14ac:dyDescent="0.25">
      <c r="A10" s="5" t="s">
        <v>609</v>
      </c>
      <c r="B10" s="11">
        <v>23732</v>
      </c>
      <c r="C10" s="7" t="s">
        <v>610</v>
      </c>
      <c r="D10" s="69">
        <f>YEAR(B10)</f>
        <v>1964</v>
      </c>
      <c r="E10" s="5" t="s">
        <v>1420</v>
      </c>
    </row>
    <row r="11" spans="1:7" hidden="1" outlineLevel="2" x14ac:dyDescent="0.25">
      <c r="A11" s="5" t="s">
        <v>430</v>
      </c>
      <c r="B11" s="11">
        <v>26090</v>
      </c>
      <c r="C11" s="7" t="s">
        <v>431</v>
      </c>
      <c r="D11" s="69">
        <f>YEAR(B11)</f>
        <v>1971</v>
      </c>
      <c r="E11" s="5" t="s">
        <v>1420</v>
      </c>
    </row>
    <row r="12" spans="1:7" hidden="1" outlineLevel="2" x14ac:dyDescent="0.25">
      <c r="A12" s="5" t="s">
        <v>376</v>
      </c>
      <c r="B12" s="11">
        <v>31296</v>
      </c>
      <c r="C12" s="7" t="s">
        <v>377</v>
      </c>
      <c r="D12" s="69">
        <f>YEAR(B12)</f>
        <v>1985</v>
      </c>
      <c r="E12" s="5" t="s">
        <v>1420</v>
      </c>
    </row>
    <row r="13" spans="1:7" hidden="1" outlineLevel="2" x14ac:dyDescent="0.25">
      <c r="A13" s="5" t="s">
        <v>320</v>
      </c>
      <c r="B13" s="11">
        <v>32429</v>
      </c>
      <c r="C13" s="7" t="s">
        <v>321</v>
      </c>
      <c r="D13" s="69">
        <f>YEAR(B13)</f>
        <v>1988</v>
      </c>
      <c r="E13" s="5" t="s">
        <v>1420</v>
      </c>
    </row>
    <row r="14" spans="1:7" outlineLevel="1" collapsed="1" x14ac:dyDescent="0.25">
      <c r="C14" s="7"/>
      <c r="D14" s="70" t="s">
        <v>1687</v>
      </c>
      <c r="E14" s="5">
        <f>SUBTOTAL(3,E15:E23)</f>
        <v>9</v>
      </c>
    </row>
    <row r="15" spans="1:7" hidden="1" outlineLevel="2" x14ac:dyDescent="0.25">
      <c r="A15" s="5" t="s">
        <v>84</v>
      </c>
      <c r="B15" s="11">
        <v>18594</v>
      </c>
      <c r="C15" s="7" t="s">
        <v>434</v>
      </c>
      <c r="D15" s="69">
        <f>YEAR(B15)</f>
        <v>1950</v>
      </c>
      <c r="E15" s="5" t="s">
        <v>1372</v>
      </c>
    </row>
    <row r="16" spans="1:7" hidden="1" outlineLevel="2" x14ac:dyDescent="0.25">
      <c r="A16" s="5" t="s">
        <v>616</v>
      </c>
      <c r="B16" s="11">
        <v>19577</v>
      </c>
      <c r="C16" s="7" t="s">
        <v>617</v>
      </c>
      <c r="D16" s="69">
        <f>YEAR(B16)</f>
        <v>1953</v>
      </c>
      <c r="E16" s="5" t="s">
        <v>1372</v>
      </c>
    </row>
    <row r="17" spans="1:5" hidden="1" outlineLevel="2" x14ac:dyDescent="0.25">
      <c r="A17" s="5" t="s">
        <v>254</v>
      </c>
      <c r="B17" s="11">
        <v>20711</v>
      </c>
      <c r="C17" s="7" t="s">
        <v>490</v>
      </c>
      <c r="D17" s="69">
        <f>YEAR(B17)</f>
        <v>1956</v>
      </c>
      <c r="E17" s="5" t="s">
        <v>1372</v>
      </c>
    </row>
    <row r="18" spans="1:5" hidden="1" outlineLevel="2" x14ac:dyDescent="0.25">
      <c r="A18" s="5" t="s">
        <v>84</v>
      </c>
      <c r="B18" s="11">
        <v>20605</v>
      </c>
      <c r="C18" s="7" t="s">
        <v>570</v>
      </c>
      <c r="D18" s="69">
        <f>YEAR(B18)</f>
        <v>1956</v>
      </c>
      <c r="E18" s="5" t="s">
        <v>1372</v>
      </c>
    </row>
    <row r="19" spans="1:5" hidden="1" outlineLevel="2" x14ac:dyDescent="0.25">
      <c r="A19" s="5" t="s">
        <v>63</v>
      </c>
      <c r="B19" s="11">
        <v>23147</v>
      </c>
      <c r="C19" s="7" t="s">
        <v>407</v>
      </c>
      <c r="D19" s="69">
        <f>YEAR(B19)</f>
        <v>1963</v>
      </c>
      <c r="E19" s="5" t="s">
        <v>1372</v>
      </c>
    </row>
    <row r="20" spans="1:5" hidden="1" outlineLevel="2" x14ac:dyDescent="0.25">
      <c r="A20" s="5" t="s">
        <v>46</v>
      </c>
      <c r="B20" s="11">
        <v>26615</v>
      </c>
      <c r="C20" s="7" t="s">
        <v>341</v>
      </c>
      <c r="D20" s="69">
        <f>YEAR(B20)</f>
        <v>1972</v>
      </c>
      <c r="E20" s="5" t="s">
        <v>1372</v>
      </c>
    </row>
    <row r="21" spans="1:5" hidden="1" outlineLevel="2" x14ac:dyDescent="0.25">
      <c r="A21" s="5" t="s">
        <v>254</v>
      </c>
      <c r="B21" s="11">
        <v>26546</v>
      </c>
      <c r="C21" s="7" t="s">
        <v>674</v>
      </c>
      <c r="D21" s="69">
        <f>YEAR(B21)</f>
        <v>1972</v>
      </c>
      <c r="E21" s="5" t="s">
        <v>1372</v>
      </c>
    </row>
    <row r="22" spans="1:5" hidden="1" outlineLevel="2" x14ac:dyDescent="0.25">
      <c r="A22" s="5" t="s">
        <v>46</v>
      </c>
      <c r="B22" s="11">
        <v>28621</v>
      </c>
      <c r="C22" s="7" t="s">
        <v>568</v>
      </c>
      <c r="D22" s="69">
        <f>YEAR(B22)</f>
        <v>1978</v>
      </c>
      <c r="E22" s="5" t="s">
        <v>1372</v>
      </c>
    </row>
    <row r="23" spans="1:5" hidden="1" outlineLevel="2" x14ac:dyDescent="0.25">
      <c r="A23" s="5" t="s">
        <v>546</v>
      </c>
      <c r="B23" s="11">
        <v>30618</v>
      </c>
      <c r="C23" s="7" t="s">
        <v>547</v>
      </c>
      <c r="D23" s="69">
        <f>YEAR(B23)</f>
        <v>1983</v>
      </c>
      <c r="E23" s="5" t="s">
        <v>1372</v>
      </c>
    </row>
    <row r="24" spans="1:5" outlineLevel="1" collapsed="1" x14ac:dyDescent="0.25">
      <c r="C24" s="7"/>
      <c r="D24" s="70" t="s">
        <v>1686</v>
      </c>
      <c r="E24" s="5">
        <f>SUBTOTAL(3,E25:E26)</f>
        <v>2</v>
      </c>
    </row>
    <row r="25" spans="1:5" hidden="1" outlineLevel="2" x14ac:dyDescent="0.25">
      <c r="A25" s="5" t="s">
        <v>342</v>
      </c>
      <c r="B25" s="11">
        <v>19606</v>
      </c>
      <c r="C25" s="7" t="s">
        <v>343</v>
      </c>
      <c r="D25" s="69">
        <f>YEAR(B25)</f>
        <v>1953</v>
      </c>
      <c r="E25" s="5" t="s">
        <v>1585</v>
      </c>
    </row>
    <row r="26" spans="1:5" hidden="1" outlineLevel="2" x14ac:dyDescent="0.25">
      <c r="A26" s="5" t="s">
        <v>681</v>
      </c>
      <c r="B26" s="11">
        <v>30746</v>
      </c>
      <c r="C26" s="7" t="s">
        <v>682</v>
      </c>
      <c r="D26" s="69">
        <f>YEAR(B26)</f>
        <v>1984</v>
      </c>
      <c r="E26" s="5" t="s">
        <v>1585</v>
      </c>
    </row>
    <row r="27" spans="1:5" outlineLevel="1" collapsed="1" x14ac:dyDescent="0.25">
      <c r="C27" s="7"/>
      <c r="D27" s="70" t="s">
        <v>1685</v>
      </c>
      <c r="E27" s="5">
        <f>SUBTOTAL(3,E28:E30)</f>
        <v>3</v>
      </c>
    </row>
    <row r="28" spans="1:5" hidden="1" outlineLevel="2" x14ac:dyDescent="0.25">
      <c r="A28" s="5" t="s">
        <v>127</v>
      </c>
      <c r="B28" s="11">
        <v>18501</v>
      </c>
      <c r="C28" s="7" t="s">
        <v>390</v>
      </c>
      <c r="D28" s="69">
        <f>YEAR(B28)</f>
        <v>1950</v>
      </c>
      <c r="E28" s="5" t="s">
        <v>1421</v>
      </c>
    </row>
    <row r="29" spans="1:5" hidden="1" outlineLevel="2" x14ac:dyDescent="0.25">
      <c r="A29" s="5" t="s">
        <v>679</v>
      </c>
      <c r="B29" s="11">
        <v>19847</v>
      </c>
      <c r="C29" s="7" t="s">
        <v>680</v>
      </c>
      <c r="D29" s="69">
        <f>YEAR(B29)</f>
        <v>1954</v>
      </c>
      <c r="E29" s="5" t="s">
        <v>1421</v>
      </c>
    </row>
    <row r="30" spans="1:5" hidden="1" outlineLevel="2" x14ac:dyDescent="0.25">
      <c r="A30" s="5" t="s">
        <v>556</v>
      </c>
      <c r="B30" s="11">
        <v>29665</v>
      </c>
      <c r="C30" s="7" t="s">
        <v>557</v>
      </c>
      <c r="D30" s="69">
        <f>YEAR(B30)</f>
        <v>1981</v>
      </c>
      <c r="E30" s="5" t="s">
        <v>1421</v>
      </c>
    </row>
    <row r="31" spans="1:5" outlineLevel="1" collapsed="1" x14ac:dyDescent="0.25">
      <c r="C31" s="7"/>
      <c r="D31" s="70" t="s">
        <v>1684</v>
      </c>
      <c r="E31" s="5">
        <f>SUBTOTAL(3,E32:E32)</f>
        <v>1</v>
      </c>
    </row>
    <row r="32" spans="1:5" hidden="1" outlineLevel="2" x14ac:dyDescent="0.25">
      <c r="A32" s="5" t="s">
        <v>150</v>
      </c>
      <c r="B32" s="11">
        <v>24447</v>
      </c>
      <c r="C32" s="7" t="s">
        <v>516</v>
      </c>
      <c r="D32" s="69">
        <f>YEAR(B32)</f>
        <v>1966</v>
      </c>
      <c r="E32" s="5" t="s">
        <v>1434</v>
      </c>
    </row>
    <row r="33" spans="1:5" ht="13" outlineLevel="1" collapsed="1" x14ac:dyDescent="0.3">
      <c r="C33" s="7"/>
      <c r="D33" s="70" t="s">
        <v>1683</v>
      </c>
      <c r="E33" s="5">
        <f>SUBTOTAL(3,E34:E37)</f>
        <v>4</v>
      </c>
    </row>
    <row r="34" spans="1:5" hidden="1" outlineLevel="2" x14ac:dyDescent="0.25">
      <c r="A34" s="5" t="s">
        <v>521</v>
      </c>
      <c r="B34" s="11">
        <v>26160</v>
      </c>
      <c r="C34" s="7" t="s">
        <v>522</v>
      </c>
      <c r="D34" s="69">
        <f>YEAR(B34)</f>
        <v>1971</v>
      </c>
      <c r="E34" s="5" t="s">
        <v>1370</v>
      </c>
    </row>
    <row r="35" spans="1:5" hidden="1" outlineLevel="2" x14ac:dyDescent="0.25">
      <c r="A35" s="5" t="s">
        <v>43</v>
      </c>
      <c r="B35" s="11">
        <v>28726</v>
      </c>
      <c r="C35" s="7" t="s">
        <v>672</v>
      </c>
      <c r="D35" s="69">
        <f>YEAR(B35)</f>
        <v>1978</v>
      </c>
      <c r="E35" s="5" t="s">
        <v>1370</v>
      </c>
    </row>
    <row r="36" spans="1:5" hidden="1" outlineLevel="2" x14ac:dyDescent="0.25">
      <c r="A36" s="5" t="s">
        <v>359</v>
      </c>
      <c r="B36" s="11">
        <v>30867</v>
      </c>
      <c r="C36" s="7" t="s">
        <v>360</v>
      </c>
      <c r="D36" s="69">
        <f>YEAR(B36)</f>
        <v>1984</v>
      </c>
      <c r="E36" s="5" t="s">
        <v>1370</v>
      </c>
    </row>
    <row r="37" spans="1:5" hidden="1" outlineLevel="2" x14ac:dyDescent="0.25">
      <c r="A37" s="5" t="s">
        <v>492</v>
      </c>
      <c r="B37" s="11">
        <v>31118</v>
      </c>
      <c r="C37" s="7" t="s">
        <v>493</v>
      </c>
      <c r="D37" s="69">
        <f>YEAR(B37)</f>
        <v>1985</v>
      </c>
      <c r="E37" s="5" t="s">
        <v>1370</v>
      </c>
    </row>
    <row r="38" spans="1:5" ht="13" outlineLevel="1" collapsed="1" x14ac:dyDescent="0.3">
      <c r="C38" s="7"/>
      <c r="D38" s="70" t="s">
        <v>1682</v>
      </c>
      <c r="E38" s="5">
        <f>SUBTOTAL(3,E39:E41)</f>
        <v>3</v>
      </c>
    </row>
    <row r="39" spans="1:5" hidden="1" outlineLevel="2" x14ac:dyDescent="0.25">
      <c r="A39" s="5" t="s">
        <v>683</v>
      </c>
      <c r="B39" s="11">
        <v>23119</v>
      </c>
      <c r="C39" s="7" t="s">
        <v>684</v>
      </c>
      <c r="D39" s="69">
        <f>YEAR(B39)</f>
        <v>1963</v>
      </c>
      <c r="E39" s="5" t="s">
        <v>1468</v>
      </c>
    </row>
    <row r="40" spans="1:5" hidden="1" outlineLevel="2" x14ac:dyDescent="0.25">
      <c r="A40" s="5" t="s">
        <v>338</v>
      </c>
      <c r="B40" s="11">
        <v>24031</v>
      </c>
      <c r="C40" s="7" t="s">
        <v>339</v>
      </c>
      <c r="D40" s="69">
        <f>YEAR(B40)</f>
        <v>1965</v>
      </c>
      <c r="E40" s="5" t="s">
        <v>1468</v>
      </c>
    </row>
    <row r="41" spans="1:5" hidden="1" outlineLevel="2" x14ac:dyDescent="0.25">
      <c r="A41" s="5" t="s">
        <v>294</v>
      </c>
      <c r="B41" s="11">
        <v>32568</v>
      </c>
      <c r="C41" s="7" t="s">
        <v>295</v>
      </c>
      <c r="D41" s="69">
        <f>YEAR(B41)</f>
        <v>1989</v>
      </c>
      <c r="E41" s="5" t="s">
        <v>1468</v>
      </c>
    </row>
    <row r="42" spans="1:5" outlineLevel="1" collapsed="1" x14ac:dyDescent="0.25">
      <c r="C42" s="7"/>
      <c r="D42" s="70" t="s">
        <v>1681</v>
      </c>
      <c r="E42" s="5">
        <f>SUBTOTAL(3,E43:E44)</f>
        <v>2</v>
      </c>
    </row>
    <row r="43" spans="1:5" hidden="1" outlineLevel="2" x14ac:dyDescent="0.25">
      <c r="A43" s="5" t="s">
        <v>404</v>
      </c>
      <c r="B43" s="11">
        <v>26172</v>
      </c>
      <c r="C43" s="7" t="s">
        <v>405</v>
      </c>
      <c r="D43" s="69">
        <f>YEAR(B43)</f>
        <v>1971</v>
      </c>
      <c r="E43" s="5" t="s">
        <v>1482</v>
      </c>
    </row>
    <row r="44" spans="1:5" hidden="1" outlineLevel="2" x14ac:dyDescent="0.25">
      <c r="A44" s="5" t="s">
        <v>444</v>
      </c>
      <c r="B44" s="11">
        <v>30427</v>
      </c>
      <c r="C44" s="7" t="s">
        <v>445</v>
      </c>
      <c r="D44" s="69">
        <f>YEAR(B44)</f>
        <v>1983</v>
      </c>
      <c r="E44" s="5" t="s">
        <v>1482</v>
      </c>
    </row>
    <row r="45" spans="1:5" outlineLevel="1" collapsed="1" x14ac:dyDescent="0.25">
      <c r="C45" s="7"/>
      <c r="D45" s="70" t="s">
        <v>1680</v>
      </c>
      <c r="E45" s="5">
        <f>SUBTOTAL(3,E46:E47)</f>
        <v>2</v>
      </c>
    </row>
    <row r="46" spans="1:5" hidden="1" outlineLevel="2" x14ac:dyDescent="0.25">
      <c r="A46" s="5" t="s">
        <v>597</v>
      </c>
      <c r="B46" s="11">
        <v>22494</v>
      </c>
      <c r="C46" s="7" t="s">
        <v>598</v>
      </c>
      <c r="D46" s="69">
        <f>YEAR(B46)</f>
        <v>1961</v>
      </c>
      <c r="E46" s="5" t="s">
        <v>1357</v>
      </c>
    </row>
    <row r="47" spans="1:5" hidden="1" outlineLevel="2" x14ac:dyDescent="0.25">
      <c r="A47" s="5" t="s">
        <v>155</v>
      </c>
      <c r="B47" s="11">
        <v>23467</v>
      </c>
      <c r="C47" s="7" t="s">
        <v>344</v>
      </c>
      <c r="D47" s="69">
        <f>YEAR(B47)</f>
        <v>1964</v>
      </c>
      <c r="E47" s="5" t="s">
        <v>1357</v>
      </c>
    </row>
    <row r="48" spans="1:5" outlineLevel="1" collapsed="1" x14ac:dyDescent="0.25">
      <c r="C48" s="7"/>
      <c r="D48" s="70" t="s">
        <v>1679</v>
      </c>
      <c r="E48" s="5">
        <f>SUBTOTAL(3,E49:E50)</f>
        <v>2</v>
      </c>
    </row>
    <row r="49" spans="1:5" hidden="1" outlineLevel="2" x14ac:dyDescent="0.25">
      <c r="A49" s="5" t="s">
        <v>334</v>
      </c>
      <c r="B49" s="11">
        <v>26524</v>
      </c>
      <c r="C49" s="7" t="s">
        <v>335</v>
      </c>
      <c r="D49" s="69">
        <f>YEAR(B49)</f>
        <v>1972</v>
      </c>
      <c r="E49" s="5" t="s">
        <v>1584</v>
      </c>
    </row>
    <row r="50" spans="1:5" hidden="1" outlineLevel="2" x14ac:dyDescent="0.25">
      <c r="A50" s="5" t="s">
        <v>632</v>
      </c>
      <c r="B50" s="11">
        <v>29790</v>
      </c>
      <c r="C50" s="7" t="s">
        <v>633</v>
      </c>
      <c r="D50" s="69">
        <f>YEAR(B50)</f>
        <v>1981</v>
      </c>
      <c r="E50" s="5" t="s">
        <v>1584</v>
      </c>
    </row>
    <row r="51" spans="1:5" outlineLevel="1" collapsed="1" x14ac:dyDescent="0.25">
      <c r="C51" s="7"/>
      <c r="D51" s="70" t="s">
        <v>1678</v>
      </c>
      <c r="E51" s="5">
        <f>SUBTOTAL(3,E52:E53)</f>
        <v>2</v>
      </c>
    </row>
    <row r="52" spans="1:5" hidden="1" outlineLevel="2" x14ac:dyDescent="0.25">
      <c r="A52" s="5" t="s">
        <v>495</v>
      </c>
      <c r="B52" s="11">
        <v>20782</v>
      </c>
      <c r="C52" s="7" t="s">
        <v>496</v>
      </c>
      <c r="D52" s="69">
        <f>YEAR(B52)</f>
        <v>1956</v>
      </c>
      <c r="E52" s="5" t="s">
        <v>1382</v>
      </c>
    </row>
    <row r="53" spans="1:5" hidden="1" outlineLevel="2" x14ac:dyDescent="0.25">
      <c r="A53" s="5" t="s">
        <v>365</v>
      </c>
      <c r="B53" s="11">
        <v>30376</v>
      </c>
      <c r="C53" s="7" t="s">
        <v>366</v>
      </c>
      <c r="D53" s="69">
        <f>YEAR(B53)</f>
        <v>1983</v>
      </c>
      <c r="E53" s="5" t="s">
        <v>1382</v>
      </c>
    </row>
    <row r="54" spans="1:5" outlineLevel="1" collapsed="1" x14ac:dyDescent="0.25">
      <c r="C54" s="7"/>
      <c r="D54" s="70" t="s">
        <v>1677</v>
      </c>
      <c r="E54" s="5">
        <f>SUBTOTAL(3,E55:E55)</f>
        <v>1</v>
      </c>
    </row>
    <row r="55" spans="1:5" hidden="1" outlineLevel="2" x14ac:dyDescent="0.25">
      <c r="A55" s="5" t="s">
        <v>523</v>
      </c>
      <c r="B55" s="11">
        <v>29575</v>
      </c>
      <c r="C55" s="7" t="s">
        <v>524</v>
      </c>
      <c r="D55" s="69">
        <f>YEAR(B55)</f>
        <v>1980</v>
      </c>
      <c r="E55" s="5" t="s">
        <v>1479</v>
      </c>
    </row>
    <row r="56" spans="1:5" ht="13" outlineLevel="1" collapsed="1" x14ac:dyDescent="0.3">
      <c r="C56" s="7"/>
      <c r="D56" s="70" t="s">
        <v>1676</v>
      </c>
      <c r="E56" s="5">
        <f>SUBTOTAL(3,E57:E58)</f>
        <v>2</v>
      </c>
    </row>
    <row r="57" spans="1:5" hidden="1" outlineLevel="2" x14ac:dyDescent="0.25">
      <c r="A57" s="5" t="s">
        <v>652</v>
      </c>
      <c r="B57" s="11">
        <v>20614</v>
      </c>
      <c r="C57" s="7" t="s">
        <v>653</v>
      </c>
      <c r="D57" s="69">
        <f>YEAR(B57)</f>
        <v>1956</v>
      </c>
      <c r="E57" s="5" t="s">
        <v>1390</v>
      </c>
    </row>
    <row r="58" spans="1:5" hidden="1" outlineLevel="2" x14ac:dyDescent="0.25">
      <c r="A58" s="5" t="s">
        <v>74</v>
      </c>
      <c r="B58" s="11">
        <v>24860</v>
      </c>
      <c r="C58" s="7" t="s">
        <v>503</v>
      </c>
      <c r="D58" s="69">
        <f>YEAR(B58)</f>
        <v>1968</v>
      </c>
      <c r="E58" s="5" t="s">
        <v>1390</v>
      </c>
    </row>
    <row r="59" spans="1:5" outlineLevel="1" collapsed="1" x14ac:dyDescent="0.25">
      <c r="C59" s="7"/>
      <c r="D59" s="70" t="s">
        <v>1675</v>
      </c>
      <c r="E59" s="5">
        <f>SUBTOTAL(3,E60:E61)</f>
        <v>2</v>
      </c>
    </row>
    <row r="60" spans="1:5" hidden="1" outlineLevel="2" x14ac:dyDescent="0.25">
      <c r="A60" s="5" t="s">
        <v>118</v>
      </c>
      <c r="B60" s="11">
        <v>24775</v>
      </c>
      <c r="C60" s="7" t="s">
        <v>489</v>
      </c>
      <c r="D60" s="69">
        <f>YEAR(B60)</f>
        <v>1967</v>
      </c>
      <c r="E60" s="5" t="s">
        <v>1362</v>
      </c>
    </row>
    <row r="61" spans="1:5" hidden="1" outlineLevel="2" x14ac:dyDescent="0.25">
      <c r="A61" s="5" t="s">
        <v>270</v>
      </c>
      <c r="B61" s="11">
        <v>29083</v>
      </c>
      <c r="C61" s="7" t="s">
        <v>362</v>
      </c>
      <c r="D61" s="69">
        <f>YEAR(B61)</f>
        <v>1979</v>
      </c>
      <c r="E61" s="5" t="s">
        <v>1362</v>
      </c>
    </row>
    <row r="62" spans="1:5" outlineLevel="1" collapsed="1" x14ac:dyDescent="0.25">
      <c r="C62" s="7"/>
      <c r="D62" s="70" t="s">
        <v>1674</v>
      </c>
      <c r="E62" s="5">
        <f>SUBTOTAL(3,E63:E68)</f>
        <v>6</v>
      </c>
    </row>
    <row r="63" spans="1:5" hidden="1" outlineLevel="2" x14ac:dyDescent="0.25">
      <c r="A63" s="5" t="s">
        <v>70</v>
      </c>
      <c r="B63" s="11">
        <v>20476</v>
      </c>
      <c r="C63" s="7" t="s">
        <v>406</v>
      </c>
      <c r="D63" s="69">
        <f>YEAR(B63)</f>
        <v>1956</v>
      </c>
      <c r="E63" s="5" t="s">
        <v>1368</v>
      </c>
    </row>
    <row r="64" spans="1:5" hidden="1" outlineLevel="2" x14ac:dyDescent="0.25">
      <c r="A64" s="5" t="s">
        <v>410</v>
      </c>
      <c r="B64" s="11">
        <v>24239</v>
      </c>
      <c r="C64" s="7" t="s">
        <v>411</v>
      </c>
      <c r="D64" s="69">
        <f>YEAR(B64)</f>
        <v>1966</v>
      </c>
      <c r="E64" s="5" t="s">
        <v>1368</v>
      </c>
    </row>
    <row r="65" spans="1:5" hidden="1" outlineLevel="2" x14ac:dyDescent="0.25">
      <c r="A65" s="5" t="s">
        <v>464</v>
      </c>
      <c r="B65" s="11">
        <v>24992</v>
      </c>
      <c r="C65" s="7" t="s">
        <v>465</v>
      </c>
      <c r="D65" s="69">
        <f>YEAR(B65)</f>
        <v>1968</v>
      </c>
      <c r="E65" s="5" t="s">
        <v>1368</v>
      </c>
    </row>
    <row r="66" spans="1:5" hidden="1" outlineLevel="2" x14ac:dyDescent="0.25">
      <c r="A66" s="5" t="s">
        <v>316</v>
      </c>
      <c r="B66" s="11">
        <v>26438</v>
      </c>
      <c r="C66" s="7" t="s">
        <v>317</v>
      </c>
      <c r="D66" s="69">
        <f>YEAR(B66)</f>
        <v>1972</v>
      </c>
      <c r="E66" s="5" t="s">
        <v>1368</v>
      </c>
    </row>
    <row r="67" spans="1:5" hidden="1" outlineLevel="2" x14ac:dyDescent="0.25">
      <c r="A67" s="5" t="s">
        <v>634</v>
      </c>
      <c r="B67" s="11">
        <v>28799</v>
      </c>
      <c r="C67" s="7" t="s">
        <v>635</v>
      </c>
      <c r="D67" s="69">
        <f>YEAR(B67)</f>
        <v>1978</v>
      </c>
      <c r="E67" s="5" t="s">
        <v>1368</v>
      </c>
    </row>
    <row r="68" spans="1:5" hidden="1" outlineLevel="2" x14ac:dyDescent="0.25">
      <c r="A68" s="5" t="s">
        <v>574</v>
      </c>
      <c r="B68" s="11">
        <v>30375</v>
      </c>
      <c r="C68" s="7" t="s">
        <v>575</v>
      </c>
      <c r="D68" s="69">
        <f>YEAR(B68)</f>
        <v>1983</v>
      </c>
      <c r="E68" s="5" t="s">
        <v>1368</v>
      </c>
    </row>
    <row r="69" spans="1:5" outlineLevel="1" collapsed="1" x14ac:dyDescent="0.25">
      <c r="C69" s="7"/>
      <c r="D69" s="70" t="s">
        <v>1673</v>
      </c>
      <c r="E69" s="5">
        <f>SUBTOTAL(3,E70:E73)</f>
        <v>4</v>
      </c>
    </row>
    <row r="70" spans="1:5" hidden="1" outlineLevel="2" x14ac:dyDescent="0.25">
      <c r="A70" s="5" t="s">
        <v>132</v>
      </c>
      <c r="B70" s="11">
        <v>22992</v>
      </c>
      <c r="C70" s="7" t="s">
        <v>488</v>
      </c>
      <c r="D70" s="69">
        <f>YEAR(B70)</f>
        <v>1962</v>
      </c>
      <c r="E70" s="5" t="s">
        <v>1394</v>
      </c>
    </row>
    <row r="71" spans="1:5" hidden="1" outlineLevel="2" x14ac:dyDescent="0.25">
      <c r="A71" s="5" t="s">
        <v>245</v>
      </c>
      <c r="B71" s="11">
        <v>26231</v>
      </c>
      <c r="C71" s="7" t="s">
        <v>452</v>
      </c>
      <c r="D71" s="69">
        <f>YEAR(B71)</f>
        <v>1971</v>
      </c>
      <c r="E71" s="5" t="s">
        <v>1394</v>
      </c>
    </row>
    <row r="72" spans="1:5" hidden="1" outlineLevel="2" x14ac:dyDescent="0.25">
      <c r="A72" s="5" t="s">
        <v>386</v>
      </c>
      <c r="B72" s="11">
        <v>30170</v>
      </c>
      <c r="C72" s="7" t="s">
        <v>387</v>
      </c>
      <c r="D72" s="69">
        <f>YEAR(B72)</f>
        <v>1982</v>
      </c>
      <c r="E72" s="5" t="s">
        <v>1394</v>
      </c>
    </row>
    <row r="73" spans="1:5" hidden="1" outlineLevel="2" x14ac:dyDescent="0.25">
      <c r="A73" s="5" t="s">
        <v>439</v>
      </c>
      <c r="B73" s="11">
        <v>32492</v>
      </c>
      <c r="C73" s="7" t="s">
        <v>440</v>
      </c>
      <c r="D73" s="69">
        <f>YEAR(B73)</f>
        <v>1988</v>
      </c>
      <c r="E73" s="5" t="s">
        <v>1394</v>
      </c>
    </row>
    <row r="74" spans="1:5" outlineLevel="1" collapsed="1" x14ac:dyDescent="0.25">
      <c r="C74" s="7"/>
      <c r="D74" s="70" t="s">
        <v>1672</v>
      </c>
      <c r="E74" s="5">
        <f>SUBTOTAL(3,E75:E76)</f>
        <v>2</v>
      </c>
    </row>
    <row r="75" spans="1:5" hidden="1" outlineLevel="2" x14ac:dyDescent="0.25">
      <c r="A75" s="5" t="s">
        <v>116</v>
      </c>
      <c r="B75" s="11">
        <v>19146</v>
      </c>
      <c r="C75" s="7" t="s">
        <v>304</v>
      </c>
      <c r="D75" s="69">
        <f>YEAR(B75)</f>
        <v>1952</v>
      </c>
      <c r="E75" s="5" t="s">
        <v>1355</v>
      </c>
    </row>
    <row r="76" spans="1:5" hidden="1" outlineLevel="2" x14ac:dyDescent="0.25">
      <c r="A76" s="5" t="s">
        <v>27</v>
      </c>
      <c r="B76" s="11">
        <v>24407</v>
      </c>
      <c r="C76" s="7" t="s">
        <v>348</v>
      </c>
      <c r="D76" s="69">
        <f>YEAR(B76)</f>
        <v>1966</v>
      </c>
      <c r="E76" s="5" t="s">
        <v>1355</v>
      </c>
    </row>
    <row r="77" spans="1:5" outlineLevel="1" collapsed="1" x14ac:dyDescent="0.25">
      <c r="C77" s="7"/>
      <c r="D77" s="70" t="s">
        <v>1671</v>
      </c>
      <c r="E77" s="5">
        <f>SUBTOTAL(3,E78:E78)</f>
        <v>1</v>
      </c>
    </row>
    <row r="78" spans="1:5" hidden="1" outlineLevel="2" x14ac:dyDescent="0.25">
      <c r="A78" s="5" t="s">
        <v>197</v>
      </c>
      <c r="B78" s="11">
        <v>27768</v>
      </c>
      <c r="C78" s="7" t="s">
        <v>566</v>
      </c>
      <c r="D78" s="69">
        <f>YEAR(B78)</f>
        <v>1976</v>
      </c>
      <c r="E78" s="5" t="s">
        <v>1456</v>
      </c>
    </row>
    <row r="79" spans="1:5" ht="13" outlineLevel="1" collapsed="1" x14ac:dyDescent="0.3">
      <c r="C79" s="7"/>
      <c r="D79" s="70" t="s">
        <v>1670</v>
      </c>
      <c r="E79" s="5">
        <f>SUBTOTAL(3,E80:E81)</f>
        <v>2</v>
      </c>
    </row>
    <row r="80" spans="1:5" hidden="1" outlineLevel="2" x14ac:dyDescent="0.25">
      <c r="A80" s="5" t="s">
        <v>138</v>
      </c>
      <c r="B80" s="11">
        <v>23791</v>
      </c>
      <c r="C80" s="7" t="s">
        <v>644</v>
      </c>
      <c r="D80" s="69">
        <f>YEAR(B80)</f>
        <v>1965</v>
      </c>
      <c r="E80" s="5" t="s">
        <v>1428</v>
      </c>
    </row>
    <row r="81" spans="1:5" hidden="1" outlineLevel="2" x14ac:dyDescent="0.25">
      <c r="A81" s="5" t="s">
        <v>542</v>
      </c>
      <c r="B81" s="11">
        <v>31346</v>
      </c>
      <c r="C81" s="7" t="s">
        <v>543</v>
      </c>
      <c r="D81" s="69">
        <f>YEAR(B81)</f>
        <v>1985</v>
      </c>
      <c r="E81" s="5" t="s">
        <v>1428</v>
      </c>
    </row>
    <row r="82" spans="1:5" outlineLevel="1" collapsed="1" x14ac:dyDescent="0.25">
      <c r="C82" s="7"/>
      <c r="D82" s="70" t="s">
        <v>1669</v>
      </c>
      <c r="E82" s="5">
        <f>SUBTOTAL(3,E83:E84)</f>
        <v>2</v>
      </c>
    </row>
    <row r="83" spans="1:5" hidden="1" outlineLevel="2" x14ac:dyDescent="0.25">
      <c r="A83" s="5" t="s">
        <v>428</v>
      </c>
      <c r="B83" s="11">
        <v>28092</v>
      </c>
      <c r="C83" s="7" t="s">
        <v>429</v>
      </c>
      <c r="D83" s="69">
        <f>YEAR(B83)</f>
        <v>1976</v>
      </c>
      <c r="E83" s="5" t="s">
        <v>1437</v>
      </c>
    </row>
    <row r="84" spans="1:5" hidden="1" outlineLevel="2" x14ac:dyDescent="0.25">
      <c r="A84" s="5" t="s">
        <v>638</v>
      </c>
      <c r="B84" s="11">
        <v>32093</v>
      </c>
      <c r="C84" s="7" t="s">
        <v>639</v>
      </c>
      <c r="D84" s="69">
        <f>YEAR(B84)</f>
        <v>1987</v>
      </c>
      <c r="E84" s="5" t="s">
        <v>1437</v>
      </c>
    </row>
    <row r="85" spans="1:5" outlineLevel="1" collapsed="1" x14ac:dyDescent="0.25">
      <c r="C85" s="7"/>
      <c r="D85" s="70" t="s">
        <v>1668</v>
      </c>
      <c r="E85" s="5">
        <f>SUBTOTAL(3,E86:E86)</f>
        <v>1</v>
      </c>
    </row>
    <row r="86" spans="1:5" hidden="1" outlineLevel="2" x14ac:dyDescent="0.25">
      <c r="A86" s="5" t="s">
        <v>351</v>
      </c>
      <c r="B86" s="11">
        <v>28415</v>
      </c>
      <c r="C86" s="7" t="s">
        <v>352</v>
      </c>
      <c r="D86" s="69">
        <f>YEAR(B86)</f>
        <v>1977</v>
      </c>
      <c r="E86" s="5" t="s">
        <v>1586</v>
      </c>
    </row>
    <row r="87" spans="1:5" ht="13" outlineLevel="1" collapsed="1" x14ac:dyDescent="0.3">
      <c r="C87" s="7"/>
      <c r="D87" s="70" t="s">
        <v>1667</v>
      </c>
      <c r="E87" s="5">
        <f>SUBTOTAL(3,E88:E91)</f>
        <v>4</v>
      </c>
    </row>
    <row r="88" spans="1:5" hidden="1" outlineLevel="2" x14ac:dyDescent="0.25">
      <c r="A88" s="5" t="s">
        <v>130</v>
      </c>
      <c r="B88" s="11">
        <v>23954</v>
      </c>
      <c r="C88" s="7" t="s">
        <v>673</v>
      </c>
      <c r="D88" s="69">
        <f>YEAR(B88)</f>
        <v>1965</v>
      </c>
      <c r="E88" s="5" t="s">
        <v>1424</v>
      </c>
    </row>
    <row r="89" spans="1:5" hidden="1" outlineLevel="2" x14ac:dyDescent="0.25">
      <c r="A89" s="5" t="s">
        <v>308</v>
      </c>
      <c r="B89" s="11">
        <v>24756</v>
      </c>
      <c r="C89" s="7" t="s">
        <v>309</v>
      </c>
      <c r="D89" s="69">
        <f>YEAR(B89)</f>
        <v>1967</v>
      </c>
      <c r="E89" s="5" t="s">
        <v>1424</v>
      </c>
    </row>
    <row r="90" spans="1:5" hidden="1" outlineLevel="2" x14ac:dyDescent="0.25">
      <c r="A90" s="5" t="s">
        <v>145</v>
      </c>
      <c r="B90" s="11">
        <v>26400</v>
      </c>
      <c r="C90" s="7" t="s">
        <v>662</v>
      </c>
      <c r="D90" s="69">
        <f>YEAR(B90)</f>
        <v>1972</v>
      </c>
      <c r="E90" s="5" t="s">
        <v>1424</v>
      </c>
    </row>
    <row r="91" spans="1:5" hidden="1" outlineLevel="2" x14ac:dyDescent="0.25">
      <c r="A91" s="5" t="s">
        <v>581</v>
      </c>
      <c r="B91" s="11">
        <v>27089</v>
      </c>
      <c r="C91" s="7" t="s">
        <v>582</v>
      </c>
      <c r="D91" s="69">
        <f>YEAR(B91)</f>
        <v>1974</v>
      </c>
      <c r="E91" s="5" t="s">
        <v>1424</v>
      </c>
    </row>
    <row r="92" spans="1:5" outlineLevel="1" collapsed="1" x14ac:dyDescent="0.25">
      <c r="C92" s="7"/>
      <c r="D92" s="70" t="s">
        <v>1666</v>
      </c>
      <c r="E92" s="5">
        <f>SUBTOTAL(3,E93:E94)</f>
        <v>2</v>
      </c>
    </row>
    <row r="93" spans="1:5" hidden="1" outlineLevel="2" x14ac:dyDescent="0.25">
      <c r="A93" s="5" t="s">
        <v>517</v>
      </c>
      <c r="B93" s="11">
        <v>20510</v>
      </c>
      <c r="C93" s="7" t="s">
        <v>518</v>
      </c>
      <c r="D93" s="69">
        <f>YEAR(B93)</f>
        <v>1956</v>
      </c>
      <c r="E93" s="5" t="s">
        <v>1443</v>
      </c>
    </row>
    <row r="94" spans="1:5" hidden="1" outlineLevel="2" x14ac:dyDescent="0.25">
      <c r="A94" s="5" t="s">
        <v>198</v>
      </c>
      <c r="B94" s="11">
        <v>27348</v>
      </c>
      <c r="C94" s="7" t="s">
        <v>459</v>
      </c>
      <c r="D94" s="69">
        <f>YEAR(B94)</f>
        <v>1974</v>
      </c>
      <c r="E94" s="5" t="s">
        <v>1443</v>
      </c>
    </row>
    <row r="95" spans="1:5" outlineLevel="1" collapsed="1" x14ac:dyDescent="0.25">
      <c r="C95" s="7"/>
      <c r="D95" s="70" t="s">
        <v>1665</v>
      </c>
      <c r="E95" s="5">
        <f>SUBTOTAL(3,E96:E101)</f>
        <v>6</v>
      </c>
    </row>
    <row r="96" spans="1:5" hidden="1" outlineLevel="2" x14ac:dyDescent="0.25">
      <c r="A96" s="5" t="s">
        <v>479</v>
      </c>
      <c r="B96" s="11">
        <v>27018</v>
      </c>
      <c r="C96" s="7" t="s">
        <v>480</v>
      </c>
      <c r="D96" s="69">
        <f>YEAR(B96)</f>
        <v>1973</v>
      </c>
      <c r="E96" s="5" t="s">
        <v>1395</v>
      </c>
    </row>
    <row r="97" spans="1:5" hidden="1" outlineLevel="2" x14ac:dyDescent="0.25">
      <c r="A97" s="5" t="s">
        <v>256</v>
      </c>
      <c r="B97" s="11">
        <v>26702</v>
      </c>
      <c r="C97" s="7" t="s">
        <v>571</v>
      </c>
      <c r="D97" s="69">
        <f>YEAR(B97)</f>
        <v>1973</v>
      </c>
      <c r="E97" s="5" t="s">
        <v>1395</v>
      </c>
    </row>
    <row r="98" spans="1:5" hidden="1" outlineLevel="2" x14ac:dyDescent="0.25">
      <c r="A98" s="5" t="s">
        <v>504</v>
      </c>
      <c r="B98" s="11">
        <v>27234</v>
      </c>
      <c r="C98" s="7" t="s">
        <v>505</v>
      </c>
      <c r="D98" s="69">
        <f>YEAR(B98)</f>
        <v>1974</v>
      </c>
      <c r="E98" s="5" t="s">
        <v>1395</v>
      </c>
    </row>
    <row r="99" spans="1:5" hidden="1" outlineLevel="2" x14ac:dyDescent="0.25">
      <c r="A99" s="5" t="s">
        <v>80</v>
      </c>
      <c r="B99" s="11">
        <v>28603</v>
      </c>
      <c r="C99" s="7" t="s">
        <v>590</v>
      </c>
      <c r="D99" s="69">
        <f>YEAR(B99)</f>
        <v>1978</v>
      </c>
      <c r="E99" s="5" t="s">
        <v>1395</v>
      </c>
    </row>
    <row r="100" spans="1:5" hidden="1" outlineLevel="2" x14ac:dyDescent="0.25">
      <c r="A100" s="5" t="s">
        <v>256</v>
      </c>
      <c r="B100" s="11">
        <v>30490</v>
      </c>
      <c r="C100" s="7" t="s">
        <v>345</v>
      </c>
      <c r="D100" s="69">
        <f>YEAR(B100)</f>
        <v>1983</v>
      </c>
      <c r="E100" s="5" t="s">
        <v>1395</v>
      </c>
    </row>
    <row r="101" spans="1:5" hidden="1" outlineLevel="2" x14ac:dyDescent="0.25">
      <c r="A101" s="5" t="s">
        <v>372</v>
      </c>
      <c r="B101" s="11">
        <v>30642</v>
      </c>
      <c r="C101" s="7" t="s">
        <v>373</v>
      </c>
      <c r="D101" s="69">
        <f>YEAR(B101)</f>
        <v>1983</v>
      </c>
      <c r="E101" s="5" t="s">
        <v>1395</v>
      </c>
    </row>
    <row r="102" spans="1:5" outlineLevel="1" collapsed="1" x14ac:dyDescent="0.25">
      <c r="C102" s="7"/>
      <c r="D102" s="70" t="s">
        <v>1664</v>
      </c>
      <c r="E102" s="5">
        <f>SUBTOTAL(3,E103:E105)</f>
        <v>3</v>
      </c>
    </row>
    <row r="103" spans="1:5" hidden="1" outlineLevel="2" x14ac:dyDescent="0.25">
      <c r="A103" s="5" t="s">
        <v>125</v>
      </c>
      <c r="B103" s="11">
        <v>21628</v>
      </c>
      <c r="C103" s="7" t="s">
        <v>637</v>
      </c>
      <c r="D103" s="69">
        <f>YEAR(B103)</f>
        <v>1959</v>
      </c>
      <c r="E103" s="5" t="s">
        <v>1371</v>
      </c>
    </row>
    <row r="104" spans="1:5" hidden="1" outlineLevel="2" x14ac:dyDescent="0.25">
      <c r="A104" s="5" t="s">
        <v>207</v>
      </c>
      <c r="B104" s="11">
        <v>27833</v>
      </c>
      <c r="C104" s="7" t="s">
        <v>591</v>
      </c>
      <c r="D104" s="69">
        <f>YEAR(B104)</f>
        <v>1976</v>
      </c>
      <c r="E104" s="5" t="s">
        <v>1371</v>
      </c>
    </row>
    <row r="105" spans="1:5" hidden="1" outlineLevel="2" x14ac:dyDescent="0.25">
      <c r="A105" s="5" t="s">
        <v>586</v>
      </c>
      <c r="B105" s="11">
        <v>28560</v>
      </c>
      <c r="C105" s="7" t="s">
        <v>587</v>
      </c>
      <c r="D105" s="69">
        <f>YEAR(B105)</f>
        <v>1978</v>
      </c>
      <c r="E105" s="5" t="s">
        <v>1371</v>
      </c>
    </row>
    <row r="106" spans="1:5" outlineLevel="1" collapsed="1" x14ac:dyDescent="0.25">
      <c r="C106" s="7"/>
      <c r="D106" s="70" t="s">
        <v>1663</v>
      </c>
      <c r="E106" s="5">
        <f>SUBTOTAL(3,E107:E109)</f>
        <v>3</v>
      </c>
    </row>
    <row r="107" spans="1:5" hidden="1" outlineLevel="2" x14ac:dyDescent="0.25">
      <c r="A107" s="5" t="s">
        <v>208</v>
      </c>
      <c r="B107" s="11">
        <v>21343</v>
      </c>
      <c r="C107" s="7" t="s">
        <v>621</v>
      </c>
      <c r="D107" s="69">
        <f>YEAR(B107)</f>
        <v>1958</v>
      </c>
      <c r="E107" s="5" t="s">
        <v>1432</v>
      </c>
    </row>
    <row r="108" spans="1:5" hidden="1" outlineLevel="2" x14ac:dyDescent="0.25">
      <c r="A108" s="5" t="s">
        <v>470</v>
      </c>
      <c r="B108" s="11">
        <v>30881</v>
      </c>
      <c r="C108" s="7" t="s">
        <v>471</v>
      </c>
      <c r="D108" s="69">
        <f>YEAR(B108)</f>
        <v>1984</v>
      </c>
      <c r="E108" s="5" t="s">
        <v>1432</v>
      </c>
    </row>
    <row r="109" spans="1:5" hidden="1" outlineLevel="2" x14ac:dyDescent="0.25">
      <c r="A109" s="5" t="s">
        <v>526</v>
      </c>
      <c r="B109" s="11">
        <v>31595</v>
      </c>
      <c r="C109" s="7" t="s">
        <v>527</v>
      </c>
      <c r="D109" s="69">
        <f>YEAR(B109)</f>
        <v>1986</v>
      </c>
      <c r="E109" s="5" t="s">
        <v>1432</v>
      </c>
    </row>
    <row r="110" spans="1:5" outlineLevel="1" collapsed="1" x14ac:dyDescent="0.25">
      <c r="C110" s="7"/>
      <c r="D110" s="70" t="s">
        <v>1662</v>
      </c>
      <c r="E110" s="5">
        <f>SUBTOTAL(3,E111:E111)</f>
        <v>1</v>
      </c>
    </row>
    <row r="111" spans="1:5" hidden="1" outlineLevel="2" x14ac:dyDescent="0.25">
      <c r="A111" s="5" t="s">
        <v>501</v>
      </c>
      <c r="B111" s="11">
        <v>19385</v>
      </c>
      <c r="C111" s="7" t="s">
        <v>502</v>
      </c>
      <c r="D111" s="69">
        <f>YEAR(B111)</f>
        <v>1953</v>
      </c>
      <c r="E111" s="5" t="s">
        <v>1410</v>
      </c>
    </row>
    <row r="112" spans="1:5" ht="13" outlineLevel="1" collapsed="1" x14ac:dyDescent="0.3">
      <c r="C112" s="7"/>
      <c r="D112" s="70" t="s">
        <v>1661</v>
      </c>
      <c r="E112" s="5">
        <f>SUBTOTAL(3,E113:E114)</f>
        <v>2</v>
      </c>
    </row>
    <row r="113" spans="1:5" hidden="1" outlineLevel="2" x14ac:dyDescent="0.25">
      <c r="A113" s="5" t="s">
        <v>112</v>
      </c>
      <c r="B113" s="11">
        <v>25879</v>
      </c>
      <c r="C113" s="7" t="s">
        <v>469</v>
      </c>
      <c r="D113" s="69">
        <f>YEAR(B113)</f>
        <v>1970</v>
      </c>
      <c r="E113" s="5" t="s">
        <v>1417</v>
      </c>
    </row>
    <row r="114" spans="1:5" hidden="1" outlineLevel="2" x14ac:dyDescent="0.25">
      <c r="A114" s="5" t="s">
        <v>412</v>
      </c>
      <c r="B114" s="11">
        <v>29445</v>
      </c>
      <c r="C114" s="7" t="s">
        <v>413</v>
      </c>
      <c r="D114" s="69">
        <f>YEAR(B114)</f>
        <v>1980</v>
      </c>
      <c r="E114" s="5" t="s">
        <v>1417</v>
      </c>
    </row>
    <row r="115" spans="1:5" outlineLevel="1" collapsed="1" x14ac:dyDescent="0.25">
      <c r="C115" s="7"/>
      <c r="D115" s="70" t="s">
        <v>1660</v>
      </c>
      <c r="E115" s="5">
        <f>SUBTOTAL(3,E116:E118)</f>
        <v>3</v>
      </c>
    </row>
    <row r="116" spans="1:5" hidden="1" outlineLevel="2" x14ac:dyDescent="0.25">
      <c r="A116" s="5" t="s">
        <v>68</v>
      </c>
      <c r="B116" s="11">
        <v>27980</v>
      </c>
      <c r="C116" s="7" t="s">
        <v>500</v>
      </c>
      <c r="D116" s="69">
        <f>YEAR(B116)</f>
        <v>1976</v>
      </c>
      <c r="E116" s="5" t="s">
        <v>1379</v>
      </c>
    </row>
    <row r="117" spans="1:5" hidden="1" outlineLevel="2" x14ac:dyDescent="0.25">
      <c r="A117" s="5" t="s">
        <v>236</v>
      </c>
      <c r="B117" s="11">
        <v>29441</v>
      </c>
      <c r="C117" s="7" t="s">
        <v>328</v>
      </c>
      <c r="D117" s="69">
        <f>YEAR(B117)</f>
        <v>1980</v>
      </c>
      <c r="E117" s="5" t="s">
        <v>1379</v>
      </c>
    </row>
    <row r="118" spans="1:5" hidden="1" outlineLevel="2" x14ac:dyDescent="0.25">
      <c r="A118" s="5" t="s">
        <v>336</v>
      </c>
      <c r="B118" s="11">
        <v>30106</v>
      </c>
      <c r="C118" s="7" t="s">
        <v>337</v>
      </c>
      <c r="D118" s="69">
        <f>YEAR(B118)</f>
        <v>1982</v>
      </c>
      <c r="E118" s="5" t="s">
        <v>1379</v>
      </c>
    </row>
    <row r="119" spans="1:5" outlineLevel="1" collapsed="1" x14ac:dyDescent="0.25">
      <c r="C119" s="7"/>
      <c r="D119" s="70" t="s">
        <v>1659</v>
      </c>
      <c r="E119" s="5">
        <f>SUBTOTAL(3,E120:E122)</f>
        <v>3</v>
      </c>
    </row>
    <row r="120" spans="1:5" hidden="1" outlineLevel="2" x14ac:dyDescent="0.25">
      <c r="A120" s="5" t="s">
        <v>37</v>
      </c>
      <c r="B120" s="11">
        <v>18436</v>
      </c>
      <c r="C120" s="7" t="s">
        <v>601</v>
      </c>
      <c r="D120" s="69">
        <f>YEAR(B120)</f>
        <v>1950</v>
      </c>
      <c r="E120" s="5" t="s">
        <v>1365</v>
      </c>
    </row>
    <row r="121" spans="1:5" hidden="1" outlineLevel="2" x14ac:dyDescent="0.25">
      <c r="A121" s="5" t="s">
        <v>472</v>
      </c>
      <c r="B121" s="11">
        <v>29645</v>
      </c>
      <c r="C121" s="7" t="s">
        <v>473</v>
      </c>
      <c r="D121" s="69">
        <f>YEAR(B121)</f>
        <v>1981</v>
      </c>
      <c r="E121" s="5" t="s">
        <v>1365</v>
      </c>
    </row>
    <row r="122" spans="1:5" hidden="1" outlineLevel="2" x14ac:dyDescent="0.25">
      <c r="A122" s="5" t="s">
        <v>645</v>
      </c>
      <c r="B122" s="11">
        <v>31089</v>
      </c>
      <c r="C122" s="7" t="s">
        <v>646</v>
      </c>
      <c r="D122" s="69">
        <f>YEAR(B122)</f>
        <v>1985</v>
      </c>
      <c r="E122" s="5" t="s">
        <v>1365</v>
      </c>
    </row>
    <row r="123" spans="1:5" outlineLevel="1" collapsed="1" x14ac:dyDescent="0.25">
      <c r="C123" s="7"/>
      <c r="D123" s="70" t="s">
        <v>1658</v>
      </c>
      <c r="E123" s="5">
        <f>SUBTOTAL(3,E124:E125)</f>
        <v>2</v>
      </c>
    </row>
    <row r="124" spans="1:5" hidden="1" outlineLevel="2" x14ac:dyDescent="0.25">
      <c r="A124" s="5" t="s">
        <v>482</v>
      </c>
      <c r="B124" s="11">
        <v>20750</v>
      </c>
      <c r="C124" s="7" t="s">
        <v>483</v>
      </c>
      <c r="D124" s="69">
        <f>YEAR(B124)</f>
        <v>1956</v>
      </c>
      <c r="E124" s="5" t="s">
        <v>1593</v>
      </c>
    </row>
    <row r="125" spans="1:5" hidden="1" outlineLevel="2" x14ac:dyDescent="0.25">
      <c r="A125" s="5" t="s">
        <v>485</v>
      </c>
      <c r="B125" s="11">
        <v>31786</v>
      </c>
      <c r="C125" s="7" t="s">
        <v>486</v>
      </c>
      <c r="D125" s="69">
        <f>YEAR(B125)</f>
        <v>1987</v>
      </c>
      <c r="E125" s="5" t="s">
        <v>1593</v>
      </c>
    </row>
    <row r="126" spans="1:5" outlineLevel="1" collapsed="1" x14ac:dyDescent="0.25">
      <c r="C126" s="7"/>
      <c r="D126" s="70" t="s">
        <v>1657</v>
      </c>
      <c r="E126" s="5">
        <f>SUBTOTAL(3,E127:E131)</f>
        <v>5</v>
      </c>
    </row>
    <row r="127" spans="1:5" hidden="1" outlineLevel="2" x14ac:dyDescent="0.25">
      <c r="A127" s="5" t="s">
        <v>576</v>
      </c>
      <c r="B127" s="11">
        <v>20740</v>
      </c>
      <c r="C127" s="7" t="s">
        <v>577</v>
      </c>
      <c r="D127" s="69">
        <f>YEAR(B127)</f>
        <v>1956</v>
      </c>
      <c r="E127" s="5" t="s">
        <v>1389</v>
      </c>
    </row>
    <row r="128" spans="1:5" hidden="1" outlineLevel="2" x14ac:dyDescent="0.25">
      <c r="A128" s="5" t="s">
        <v>265</v>
      </c>
      <c r="B128" s="11">
        <v>24691</v>
      </c>
      <c r="C128" s="7" t="s">
        <v>361</v>
      </c>
      <c r="D128" s="69">
        <f>YEAR(B128)</f>
        <v>1967</v>
      </c>
      <c r="E128" s="5" t="s">
        <v>1389</v>
      </c>
    </row>
    <row r="129" spans="1:5" hidden="1" outlineLevel="2" x14ac:dyDescent="0.25">
      <c r="A129" s="5" t="s">
        <v>73</v>
      </c>
      <c r="B129" s="11">
        <v>25677</v>
      </c>
      <c r="C129" s="7" t="s">
        <v>481</v>
      </c>
      <c r="D129" s="69">
        <f>YEAR(B129)</f>
        <v>1970</v>
      </c>
      <c r="E129" s="5" t="s">
        <v>1389</v>
      </c>
    </row>
    <row r="130" spans="1:5" hidden="1" outlineLevel="2" x14ac:dyDescent="0.25">
      <c r="A130" s="5" t="s">
        <v>215</v>
      </c>
      <c r="B130" s="11">
        <v>26685</v>
      </c>
      <c r="C130" s="7" t="s">
        <v>420</v>
      </c>
      <c r="D130" s="69">
        <f>YEAR(B130)</f>
        <v>1973</v>
      </c>
      <c r="E130" s="5" t="s">
        <v>1389</v>
      </c>
    </row>
    <row r="131" spans="1:5" hidden="1" outlineLevel="2" x14ac:dyDescent="0.25">
      <c r="A131" s="5" t="s">
        <v>169</v>
      </c>
      <c r="B131" s="11">
        <v>28289</v>
      </c>
      <c r="C131" s="7" t="s">
        <v>478</v>
      </c>
      <c r="D131" s="69">
        <f>YEAR(B131)</f>
        <v>1977</v>
      </c>
      <c r="E131" s="5" t="s">
        <v>1389</v>
      </c>
    </row>
    <row r="132" spans="1:5" outlineLevel="1" collapsed="1" x14ac:dyDescent="0.25">
      <c r="C132" s="7"/>
      <c r="D132" s="70" t="s">
        <v>1656</v>
      </c>
      <c r="E132" s="5">
        <f>SUBTOTAL(3,E133:E136)</f>
        <v>4</v>
      </c>
    </row>
    <row r="133" spans="1:5" hidden="1" outlineLevel="2" x14ac:dyDescent="0.25">
      <c r="A133" s="5" t="s">
        <v>191</v>
      </c>
      <c r="B133" s="11">
        <v>21161</v>
      </c>
      <c r="C133" s="7" t="s">
        <v>375</v>
      </c>
      <c r="D133" s="69">
        <f>YEAR(B133)</f>
        <v>1957</v>
      </c>
      <c r="E133" s="5" t="s">
        <v>1375</v>
      </c>
    </row>
    <row r="134" spans="1:5" hidden="1" outlineLevel="2" x14ac:dyDescent="0.25">
      <c r="A134" s="5" t="s">
        <v>49</v>
      </c>
      <c r="B134" s="11">
        <v>23356</v>
      </c>
      <c r="C134" s="7" t="s">
        <v>358</v>
      </c>
      <c r="D134" s="69">
        <f>YEAR(B134)</f>
        <v>1963</v>
      </c>
      <c r="E134" s="5" t="s">
        <v>1375</v>
      </c>
    </row>
    <row r="135" spans="1:5" hidden="1" outlineLevel="2" x14ac:dyDescent="0.25">
      <c r="A135" s="5" t="s">
        <v>185</v>
      </c>
      <c r="B135" s="11">
        <v>28546</v>
      </c>
      <c r="C135" s="7" t="s">
        <v>374</v>
      </c>
      <c r="D135" s="69">
        <f>YEAR(B135)</f>
        <v>1978</v>
      </c>
      <c r="E135" s="5" t="s">
        <v>1375</v>
      </c>
    </row>
    <row r="136" spans="1:5" hidden="1" outlineLevel="2" x14ac:dyDescent="0.25">
      <c r="A136" s="5" t="s">
        <v>677</v>
      </c>
      <c r="B136" s="11">
        <v>30163</v>
      </c>
      <c r="C136" s="7" t="s">
        <v>678</v>
      </c>
      <c r="D136" s="69">
        <f>YEAR(B136)</f>
        <v>1982</v>
      </c>
      <c r="E136" s="5" t="s">
        <v>1375</v>
      </c>
    </row>
    <row r="137" spans="1:5" outlineLevel="1" collapsed="1" x14ac:dyDescent="0.25">
      <c r="C137" s="7"/>
      <c r="D137" s="70" t="s">
        <v>1655</v>
      </c>
      <c r="E137" s="5">
        <f>SUBTOTAL(3,E138:E142)</f>
        <v>5</v>
      </c>
    </row>
    <row r="138" spans="1:5" hidden="1" outlineLevel="2" x14ac:dyDescent="0.25">
      <c r="A138" s="5" t="s">
        <v>117</v>
      </c>
      <c r="B138" s="11">
        <v>23208</v>
      </c>
      <c r="C138" s="7" t="s">
        <v>333</v>
      </c>
      <c r="D138" s="69">
        <f>YEAR(B138)</f>
        <v>1963</v>
      </c>
      <c r="E138" s="5" t="s">
        <v>1405</v>
      </c>
    </row>
    <row r="139" spans="1:5" hidden="1" outlineLevel="2" x14ac:dyDescent="0.25">
      <c r="A139" s="5" t="s">
        <v>446</v>
      </c>
      <c r="B139" s="11">
        <v>24154</v>
      </c>
      <c r="C139" s="7" t="s">
        <v>447</v>
      </c>
      <c r="D139" s="69">
        <f>YEAR(B139)</f>
        <v>1966</v>
      </c>
      <c r="E139" s="5" t="s">
        <v>1405</v>
      </c>
    </row>
    <row r="140" spans="1:5" hidden="1" outlineLevel="2" x14ac:dyDescent="0.25">
      <c r="A140" s="5" t="s">
        <v>508</v>
      </c>
      <c r="B140" s="11">
        <v>24895</v>
      </c>
      <c r="C140" s="7" t="s">
        <v>509</v>
      </c>
      <c r="D140" s="69">
        <f>YEAR(B140)</f>
        <v>1968</v>
      </c>
      <c r="E140" s="5" t="s">
        <v>1405</v>
      </c>
    </row>
    <row r="141" spans="1:5" hidden="1" outlineLevel="2" x14ac:dyDescent="0.25">
      <c r="A141" s="5" t="s">
        <v>95</v>
      </c>
      <c r="B141" s="11">
        <v>26439</v>
      </c>
      <c r="C141" s="7" t="s">
        <v>329</v>
      </c>
      <c r="D141" s="69">
        <f>YEAR(B141)</f>
        <v>1972</v>
      </c>
      <c r="E141" s="5" t="s">
        <v>1405</v>
      </c>
    </row>
    <row r="142" spans="1:5" hidden="1" outlineLevel="2" x14ac:dyDescent="0.25">
      <c r="A142" s="5" t="s">
        <v>408</v>
      </c>
      <c r="B142" s="11">
        <v>31010</v>
      </c>
      <c r="C142" s="7" t="s">
        <v>409</v>
      </c>
      <c r="D142" s="69">
        <f>YEAR(B142)</f>
        <v>1984</v>
      </c>
      <c r="E142" s="5" t="s">
        <v>1405</v>
      </c>
    </row>
    <row r="143" spans="1:5" outlineLevel="1" collapsed="1" x14ac:dyDescent="0.25">
      <c r="C143" s="7"/>
      <c r="D143" s="70" t="s">
        <v>1654</v>
      </c>
      <c r="E143" s="5">
        <f>SUBTOTAL(3,E144:E145)</f>
        <v>2</v>
      </c>
    </row>
    <row r="144" spans="1:5" hidden="1" outlineLevel="2" x14ac:dyDescent="0.25">
      <c r="A144" s="5" t="s">
        <v>630</v>
      </c>
      <c r="B144" s="11">
        <v>27404</v>
      </c>
      <c r="C144" s="7" t="s">
        <v>631</v>
      </c>
      <c r="D144" s="69">
        <f>YEAR(B144)</f>
        <v>1975</v>
      </c>
      <c r="E144" s="5" t="s">
        <v>1353</v>
      </c>
    </row>
    <row r="145" spans="1:5" hidden="1" outlineLevel="2" x14ac:dyDescent="0.25">
      <c r="A145" s="5" t="s">
        <v>367</v>
      </c>
      <c r="B145" s="11">
        <v>31872</v>
      </c>
      <c r="C145" s="7" t="s">
        <v>368</v>
      </c>
      <c r="D145" s="69">
        <f>YEAR(B145)</f>
        <v>1987</v>
      </c>
      <c r="E145" s="5" t="s">
        <v>1353</v>
      </c>
    </row>
    <row r="146" spans="1:5" outlineLevel="1" collapsed="1" x14ac:dyDescent="0.25">
      <c r="C146" s="7"/>
      <c r="D146" s="70" t="s">
        <v>1653</v>
      </c>
      <c r="E146" s="5">
        <f>SUBTOTAL(3,E147:E149)</f>
        <v>3</v>
      </c>
    </row>
    <row r="147" spans="1:5" hidden="1" outlineLevel="2" x14ac:dyDescent="0.25">
      <c r="A147" s="5" t="s">
        <v>32</v>
      </c>
      <c r="B147" s="11">
        <v>22433</v>
      </c>
      <c r="C147" s="7" t="s">
        <v>487</v>
      </c>
      <c r="D147" s="69">
        <f>YEAR(B147)</f>
        <v>1961</v>
      </c>
      <c r="E147" s="5" t="s">
        <v>1360</v>
      </c>
    </row>
    <row r="148" spans="1:5" hidden="1" outlineLevel="2" x14ac:dyDescent="0.25">
      <c r="A148" s="5" t="s">
        <v>217</v>
      </c>
      <c r="B148" s="11">
        <v>27070</v>
      </c>
      <c r="C148" s="7" t="s">
        <v>422</v>
      </c>
      <c r="D148" s="69">
        <f>YEAR(B148)</f>
        <v>1974</v>
      </c>
      <c r="E148" s="5" t="s">
        <v>1360</v>
      </c>
    </row>
    <row r="149" spans="1:5" hidden="1" outlineLevel="2" x14ac:dyDescent="0.25">
      <c r="A149" s="5" t="s">
        <v>105</v>
      </c>
      <c r="B149" s="11">
        <v>27419</v>
      </c>
      <c r="C149" s="7" t="s">
        <v>460</v>
      </c>
      <c r="D149" s="69">
        <f>YEAR(B149)</f>
        <v>1975</v>
      </c>
      <c r="E149" s="5" t="s">
        <v>1360</v>
      </c>
    </row>
    <row r="150" spans="1:5" outlineLevel="1" collapsed="1" x14ac:dyDescent="0.25">
      <c r="C150" s="7"/>
      <c r="D150" s="70" t="s">
        <v>1652</v>
      </c>
      <c r="E150" s="5">
        <f>SUBTOTAL(3,E151:E153)</f>
        <v>3</v>
      </c>
    </row>
    <row r="151" spans="1:5" hidden="1" outlineLevel="2" x14ac:dyDescent="0.25">
      <c r="A151" s="5" t="s">
        <v>163</v>
      </c>
      <c r="B151" s="11">
        <v>18686</v>
      </c>
      <c r="C151" s="7" t="s">
        <v>629</v>
      </c>
      <c r="D151" s="69">
        <f>YEAR(B151)</f>
        <v>1951</v>
      </c>
      <c r="E151" s="5" t="s">
        <v>1440</v>
      </c>
    </row>
    <row r="152" spans="1:5" hidden="1" outlineLevel="2" x14ac:dyDescent="0.25">
      <c r="A152" s="5" t="s">
        <v>369</v>
      </c>
      <c r="B152" s="11">
        <v>28675</v>
      </c>
      <c r="C152" s="7" t="s">
        <v>370</v>
      </c>
      <c r="D152" s="69">
        <f>YEAR(B152)</f>
        <v>1978</v>
      </c>
      <c r="E152" s="5" t="s">
        <v>1440</v>
      </c>
    </row>
    <row r="153" spans="1:5" hidden="1" outlineLevel="2" x14ac:dyDescent="0.25">
      <c r="A153" s="5" t="s">
        <v>626</v>
      </c>
      <c r="B153" s="11">
        <v>30230</v>
      </c>
      <c r="C153" s="7" t="s">
        <v>627</v>
      </c>
      <c r="D153" s="69">
        <f>YEAR(B153)</f>
        <v>1982</v>
      </c>
      <c r="E153" s="5" t="s">
        <v>1440</v>
      </c>
    </row>
    <row r="154" spans="1:5" outlineLevel="1" collapsed="1" x14ac:dyDescent="0.25">
      <c r="C154" s="7"/>
      <c r="D154" s="70" t="s">
        <v>1651</v>
      </c>
      <c r="E154" s="5">
        <f>SUBTOTAL(3,E155:E156)</f>
        <v>2</v>
      </c>
    </row>
    <row r="155" spans="1:5" hidden="1" outlineLevel="2" x14ac:dyDescent="0.25">
      <c r="A155" s="5" t="s">
        <v>54</v>
      </c>
      <c r="B155" s="11">
        <v>23656</v>
      </c>
      <c r="C155" s="7" t="s">
        <v>382</v>
      </c>
      <c r="D155" s="69">
        <f>YEAR(B155)</f>
        <v>1964</v>
      </c>
      <c r="E155" s="5" t="s">
        <v>1378</v>
      </c>
    </row>
    <row r="156" spans="1:5" hidden="1" outlineLevel="2" x14ac:dyDescent="0.25">
      <c r="A156" s="5" t="s">
        <v>54</v>
      </c>
      <c r="B156" s="11">
        <v>25691</v>
      </c>
      <c r="C156" s="7" t="s">
        <v>585</v>
      </c>
      <c r="D156" s="69">
        <f>YEAR(B156)</f>
        <v>1970</v>
      </c>
      <c r="E156" s="5" t="s">
        <v>1378</v>
      </c>
    </row>
    <row r="157" spans="1:5" outlineLevel="1" collapsed="1" x14ac:dyDescent="0.25">
      <c r="C157" s="7"/>
      <c r="D157" s="70" t="s">
        <v>1650</v>
      </c>
      <c r="E157" s="5">
        <f>SUBTOTAL(3,E158:E161)</f>
        <v>4</v>
      </c>
    </row>
    <row r="158" spans="1:5" hidden="1" outlineLevel="2" x14ac:dyDescent="0.25">
      <c r="A158" s="5" t="s">
        <v>312</v>
      </c>
      <c r="B158" s="11">
        <v>23100</v>
      </c>
      <c r="C158" s="7" t="s">
        <v>313</v>
      </c>
      <c r="D158" s="69">
        <f>YEAR(B158)</f>
        <v>1963</v>
      </c>
      <c r="E158" s="5" t="s">
        <v>1455</v>
      </c>
    </row>
    <row r="159" spans="1:5" hidden="1" outlineLevel="2" x14ac:dyDescent="0.25">
      <c r="A159" s="5" t="s">
        <v>195</v>
      </c>
      <c r="B159" s="11">
        <v>26737</v>
      </c>
      <c r="C159" s="7" t="s">
        <v>584</v>
      </c>
      <c r="D159" s="69">
        <f>YEAR(B159)</f>
        <v>1973</v>
      </c>
      <c r="E159" s="5" t="s">
        <v>1455</v>
      </c>
    </row>
    <row r="160" spans="1:5" hidden="1" outlineLevel="2" x14ac:dyDescent="0.25">
      <c r="A160" s="5" t="s">
        <v>395</v>
      </c>
      <c r="B160" s="11">
        <v>32205</v>
      </c>
      <c r="C160" s="7" t="s">
        <v>396</v>
      </c>
      <c r="D160" s="69">
        <f>YEAR(B160)</f>
        <v>1988</v>
      </c>
      <c r="E160" s="5" t="s">
        <v>1455</v>
      </c>
    </row>
    <row r="161" spans="1:5" hidden="1" outlineLevel="2" x14ac:dyDescent="0.25">
      <c r="A161" s="5" t="s">
        <v>400</v>
      </c>
      <c r="B161" s="11">
        <v>32349</v>
      </c>
      <c r="C161" s="7" t="s">
        <v>401</v>
      </c>
      <c r="D161" s="69">
        <f>YEAR(B161)</f>
        <v>1988</v>
      </c>
      <c r="E161" s="5" t="s">
        <v>1455</v>
      </c>
    </row>
    <row r="162" spans="1:5" outlineLevel="1" collapsed="1" x14ac:dyDescent="0.25">
      <c r="C162" s="7"/>
      <c r="D162" s="70" t="s">
        <v>1649</v>
      </c>
      <c r="E162" s="5">
        <f>SUBTOTAL(3,E163:E164)</f>
        <v>2</v>
      </c>
    </row>
    <row r="163" spans="1:5" hidden="1" outlineLevel="2" x14ac:dyDescent="0.25">
      <c r="A163" s="5" t="s">
        <v>86</v>
      </c>
      <c r="B163" s="11">
        <v>20581</v>
      </c>
      <c r="C163" s="7" t="s">
        <v>532</v>
      </c>
      <c r="D163" s="69">
        <f>YEAR(B163)</f>
        <v>1956</v>
      </c>
      <c r="E163" s="5" t="s">
        <v>1399</v>
      </c>
    </row>
    <row r="164" spans="1:5" hidden="1" outlineLevel="2" x14ac:dyDescent="0.25">
      <c r="A164" s="5" t="s">
        <v>259</v>
      </c>
      <c r="B164" s="11">
        <v>26434</v>
      </c>
      <c r="C164" s="7" t="s">
        <v>651</v>
      </c>
      <c r="D164" s="69">
        <f>YEAR(B164)</f>
        <v>1972</v>
      </c>
      <c r="E164" s="5" t="s">
        <v>1399</v>
      </c>
    </row>
    <row r="165" spans="1:5" outlineLevel="1" collapsed="1" x14ac:dyDescent="0.25">
      <c r="C165" s="7"/>
      <c r="D165" s="70" t="s">
        <v>1648</v>
      </c>
      <c r="E165" s="5">
        <f>SUBTOTAL(3,E166:E169)</f>
        <v>4</v>
      </c>
    </row>
    <row r="166" spans="1:5" hidden="1" outlineLevel="2" x14ac:dyDescent="0.25">
      <c r="A166" s="5" t="s">
        <v>656</v>
      </c>
      <c r="B166" s="11">
        <v>19506</v>
      </c>
      <c r="C166" s="7" t="s">
        <v>657</v>
      </c>
      <c r="D166" s="69">
        <f>YEAR(B166)</f>
        <v>1953</v>
      </c>
      <c r="E166" s="5" t="s">
        <v>1441</v>
      </c>
    </row>
    <row r="167" spans="1:5" hidden="1" outlineLevel="2" x14ac:dyDescent="0.25">
      <c r="A167" s="5" t="s">
        <v>356</v>
      </c>
      <c r="B167" s="11">
        <v>24547</v>
      </c>
      <c r="C167" s="7" t="s">
        <v>357</v>
      </c>
      <c r="D167" s="69">
        <f>YEAR(B167)</f>
        <v>1967</v>
      </c>
      <c r="E167" s="5" t="s">
        <v>1441</v>
      </c>
    </row>
    <row r="168" spans="1:5" hidden="1" outlineLevel="2" x14ac:dyDescent="0.25">
      <c r="A168" s="5" t="s">
        <v>166</v>
      </c>
      <c r="B168" s="11">
        <v>25727</v>
      </c>
      <c r="C168" s="7" t="s">
        <v>425</v>
      </c>
      <c r="D168" s="69">
        <f>YEAR(B168)</f>
        <v>1970</v>
      </c>
      <c r="E168" s="5" t="s">
        <v>1441</v>
      </c>
    </row>
    <row r="169" spans="1:5" hidden="1" outlineLevel="2" x14ac:dyDescent="0.25">
      <c r="A169" s="5" t="s">
        <v>647</v>
      </c>
      <c r="B169" s="11">
        <v>32007</v>
      </c>
      <c r="C169" s="7" t="s">
        <v>648</v>
      </c>
      <c r="D169" s="69">
        <f>YEAR(B169)</f>
        <v>1987</v>
      </c>
      <c r="E169" s="5" t="s">
        <v>1441</v>
      </c>
    </row>
    <row r="170" spans="1:5" outlineLevel="1" collapsed="1" x14ac:dyDescent="0.25">
      <c r="C170" s="7"/>
      <c r="D170" s="70" t="s">
        <v>1647</v>
      </c>
      <c r="E170" s="5">
        <f>SUBTOTAL(3,E171:E171)</f>
        <v>1</v>
      </c>
    </row>
    <row r="171" spans="1:5" hidden="1" outlineLevel="2" x14ac:dyDescent="0.25">
      <c r="A171" s="5" t="s">
        <v>562</v>
      </c>
      <c r="B171" s="11">
        <v>24437</v>
      </c>
      <c r="C171" s="7" t="s">
        <v>563</v>
      </c>
      <c r="D171" s="69">
        <f>YEAR(B171)</f>
        <v>1966</v>
      </c>
      <c r="E171" s="5" t="s">
        <v>1595</v>
      </c>
    </row>
    <row r="172" spans="1:5" ht="13" outlineLevel="1" collapsed="1" x14ac:dyDescent="0.3">
      <c r="C172" s="7"/>
      <c r="D172" s="70" t="s">
        <v>1646</v>
      </c>
      <c r="E172" s="5">
        <f>SUBTOTAL(3,E173:E176)</f>
        <v>4</v>
      </c>
    </row>
    <row r="173" spans="1:5" hidden="1" outlineLevel="2" x14ac:dyDescent="0.25">
      <c r="A173" s="5" t="s">
        <v>213</v>
      </c>
      <c r="B173" s="11">
        <v>19156</v>
      </c>
      <c r="C173" s="7" t="s">
        <v>381</v>
      </c>
      <c r="D173" s="69">
        <f>YEAR(B173)</f>
        <v>1952</v>
      </c>
      <c r="E173" s="5" t="s">
        <v>1384</v>
      </c>
    </row>
    <row r="174" spans="1:5" hidden="1" outlineLevel="2" x14ac:dyDescent="0.25">
      <c r="A174" s="5" t="s">
        <v>249</v>
      </c>
      <c r="B174" s="11">
        <v>20488</v>
      </c>
      <c r="C174" s="7" t="s">
        <v>519</v>
      </c>
      <c r="D174" s="69">
        <f>YEAR(B174)</f>
        <v>1956</v>
      </c>
      <c r="E174" s="5" t="s">
        <v>1384</v>
      </c>
    </row>
    <row r="175" spans="1:5" hidden="1" outlineLevel="2" x14ac:dyDescent="0.25">
      <c r="A175" s="5" t="s">
        <v>64</v>
      </c>
      <c r="B175" s="11">
        <v>22306</v>
      </c>
      <c r="C175" s="7" t="s">
        <v>402</v>
      </c>
      <c r="D175" s="69">
        <f>YEAR(B175)</f>
        <v>1961</v>
      </c>
      <c r="E175" s="5" t="s">
        <v>1384</v>
      </c>
    </row>
    <row r="176" spans="1:5" hidden="1" outlineLevel="2" x14ac:dyDescent="0.25">
      <c r="A176" s="5" t="s">
        <v>611</v>
      </c>
      <c r="B176" s="11">
        <v>27041</v>
      </c>
      <c r="C176" s="7" t="s">
        <v>612</v>
      </c>
      <c r="D176" s="69">
        <f>YEAR(B176)</f>
        <v>1974</v>
      </c>
      <c r="E176" s="5" t="s">
        <v>1384</v>
      </c>
    </row>
    <row r="177" spans="1:5" outlineLevel="1" collapsed="1" x14ac:dyDescent="0.25">
      <c r="C177" s="7"/>
      <c r="D177" s="70" t="s">
        <v>1645</v>
      </c>
      <c r="E177" s="5">
        <f>SUBTOTAL(3,E178:E178)</f>
        <v>1</v>
      </c>
    </row>
    <row r="178" spans="1:5" hidden="1" outlineLevel="2" x14ac:dyDescent="0.25">
      <c r="A178" s="5" t="s">
        <v>393</v>
      </c>
      <c r="B178" s="11">
        <v>28975</v>
      </c>
      <c r="C178" s="7" t="s">
        <v>394</v>
      </c>
      <c r="D178" s="69">
        <f>YEAR(B178)</f>
        <v>1979</v>
      </c>
      <c r="E178" s="5" t="s">
        <v>1590</v>
      </c>
    </row>
    <row r="179" spans="1:5" ht="13" outlineLevel="1" collapsed="1" x14ac:dyDescent="0.3">
      <c r="C179" s="7"/>
      <c r="D179" s="70" t="s">
        <v>1644</v>
      </c>
      <c r="E179" s="5">
        <f>SUBTOTAL(3,E180:E182)</f>
        <v>3</v>
      </c>
    </row>
    <row r="180" spans="1:5" hidden="1" outlineLevel="2" x14ac:dyDescent="0.25">
      <c r="A180" s="5" t="s">
        <v>564</v>
      </c>
      <c r="B180" s="11">
        <v>19312</v>
      </c>
      <c r="C180" s="7" t="s">
        <v>565</v>
      </c>
      <c r="D180" s="69">
        <f>YEAR(B180)</f>
        <v>1952</v>
      </c>
      <c r="E180" s="5" t="s">
        <v>1591</v>
      </c>
    </row>
    <row r="181" spans="1:5" hidden="1" outlineLevel="2" x14ac:dyDescent="0.25">
      <c r="A181" s="5" t="s">
        <v>423</v>
      </c>
      <c r="B181" s="11">
        <v>23210</v>
      </c>
      <c r="C181" s="7" t="s">
        <v>424</v>
      </c>
      <c r="D181" s="69">
        <f>YEAR(B181)</f>
        <v>1963</v>
      </c>
      <c r="E181" s="5" t="s">
        <v>1591</v>
      </c>
    </row>
    <row r="182" spans="1:5" hidden="1" outlineLevel="2" x14ac:dyDescent="0.25">
      <c r="A182" s="5" t="s">
        <v>623</v>
      </c>
      <c r="B182" s="11">
        <v>29276</v>
      </c>
      <c r="C182" s="7" t="s">
        <v>624</v>
      </c>
      <c r="D182" s="69">
        <f>YEAR(B182)</f>
        <v>1980</v>
      </c>
      <c r="E182" s="5" t="s">
        <v>1591</v>
      </c>
    </row>
    <row r="183" spans="1:5" outlineLevel="1" collapsed="1" x14ac:dyDescent="0.25">
      <c r="C183" s="7"/>
      <c r="D183" s="70" t="s">
        <v>1643</v>
      </c>
      <c r="E183" s="5">
        <f>SUBTOTAL(3,E184:E184)</f>
        <v>1</v>
      </c>
    </row>
    <row r="184" spans="1:5" hidden="1" outlineLevel="2" x14ac:dyDescent="0.25">
      <c r="A184" s="5" t="s">
        <v>666</v>
      </c>
      <c r="B184" s="11">
        <v>21931</v>
      </c>
      <c r="C184" s="7" t="s">
        <v>667</v>
      </c>
      <c r="D184" s="69">
        <f>YEAR(B184)</f>
        <v>1960</v>
      </c>
      <c r="E184" s="5" t="s">
        <v>1596</v>
      </c>
    </row>
    <row r="185" spans="1:5" ht="13" outlineLevel="1" collapsed="1" x14ac:dyDescent="0.3">
      <c r="C185" s="7"/>
      <c r="D185" s="70" t="s">
        <v>1642</v>
      </c>
      <c r="E185" s="5">
        <f>SUBTOTAL(3,E186:E186)</f>
        <v>1</v>
      </c>
    </row>
    <row r="186" spans="1:5" hidden="1" outlineLevel="2" x14ac:dyDescent="0.25">
      <c r="A186" s="5" t="s">
        <v>128</v>
      </c>
      <c r="B186" s="11">
        <v>22190</v>
      </c>
      <c r="C186" s="7" t="s">
        <v>475</v>
      </c>
      <c r="D186" s="69">
        <f>YEAR(B186)</f>
        <v>1960</v>
      </c>
      <c r="E186" s="5" t="s">
        <v>1383</v>
      </c>
    </row>
    <row r="187" spans="1:5" ht="13" outlineLevel="1" collapsed="1" x14ac:dyDescent="0.3">
      <c r="C187" s="7"/>
      <c r="D187" s="70" t="s">
        <v>1641</v>
      </c>
      <c r="E187" s="5">
        <f>SUBTOTAL(3,E188:E190)</f>
        <v>3</v>
      </c>
    </row>
    <row r="188" spans="1:5" hidden="1" outlineLevel="2" x14ac:dyDescent="0.25">
      <c r="A188" s="5" t="s">
        <v>274</v>
      </c>
      <c r="B188" s="11">
        <v>22191</v>
      </c>
      <c r="C188" s="7" t="s">
        <v>327</v>
      </c>
      <c r="D188" s="69">
        <f>YEAR(B188)</f>
        <v>1960</v>
      </c>
      <c r="E188" s="5" t="s">
        <v>1480</v>
      </c>
    </row>
    <row r="189" spans="1:5" hidden="1" outlineLevel="2" x14ac:dyDescent="0.25">
      <c r="A189" s="5" t="s">
        <v>274</v>
      </c>
      <c r="B189" s="11">
        <v>24412</v>
      </c>
      <c r="C189" s="7" t="s">
        <v>330</v>
      </c>
      <c r="D189" s="69">
        <f>YEAR(B189)</f>
        <v>1966</v>
      </c>
      <c r="E189" s="5" t="s">
        <v>1480</v>
      </c>
    </row>
    <row r="190" spans="1:5" hidden="1" outlineLevel="2" x14ac:dyDescent="0.25">
      <c r="A190" s="5" t="s">
        <v>594</v>
      </c>
      <c r="B190" s="11">
        <v>29218</v>
      </c>
      <c r="C190" s="7" t="s">
        <v>595</v>
      </c>
      <c r="D190" s="69">
        <f>YEAR(B190)</f>
        <v>1979</v>
      </c>
      <c r="E190" s="5" t="s">
        <v>1480</v>
      </c>
    </row>
    <row r="191" spans="1:5" outlineLevel="1" collapsed="1" x14ac:dyDescent="0.25">
      <c r="C191" s="7"/>
      <c r="D191" s="70" t="s">
        <v>1640</v>
      </c>
      <c r="E191" s="5">
        <f>SUBTOTAL(3,E192:E193)</f>
        <v>2</v>
      </c>
    </row>
    <row r="192" spans="1:5" hidden="1" outlineLevel="2" x14ac:dyDescent="0.25">
      <c r="A192" s="5" t="s">
        <v>506</v>
      </c>
      <c r="B192" s="11">
        <v>24827</v>
      </c>
      <c r="C192" s="7" t="s">
        <v>507</v>
      </c>
      <c r="D192" s="69">
        <f>YEAR(B192)</f>
        <v>1967</v>
      </c>
      <c r="E192" s="5" t="s">
        <v>1425</v>
      </c>
    </row>
    <row r="193" spans="1:5" hidden="1" outlineLevel="2" x14ac:dyDescent="0.25">
      <c r="A193" s="5" t="s">
        <v>131</v>
      </c>
      <c r="B193" s="11">
        <v>27131</v>
      </c>
      <c r="C193" s="7" t="s">
        <v>686</v>
      </c>
      <c r="D193" s="69">
        <f>YEAR(B193)</f>
        <v>1974</v>
      </c>
      <c r="E193" s="5" t="s">
        <v>1425</v>
      </c>
    </row>
    <row r="194" spans="1:5" outlineLevel="1" collapsed="1" x14ac:dyDescent="0.25">
      <c r="C194" s="7"/>
      <c r="D194" s="70" t="s">
        <v>1639</v>
      </c>
      <c r="E194" s="5">
        <f>SUBTOTAL(3,E195:E196)</f>
        <v>2</v>
      </c>
    </row>
    <row r="195" spans="1:5" hidden="1" outlineLevel="2" x14ac:dyDescent="0.25">
      <c r="A195" s="5" t="s">
        <v>229</v>
      </c>
      <c r="B195" s="11">
        <v>21777</v>
      </c>
      <c r="C195" s="7" t="s">
        <v>397</v>
      </c>
      <c r="D195" s="69">
        <f>YEAR(B195)</f>
        <v>1959</v>
      </c>
      <c r="E195" s="5" t="s">
        <v>1452</v>
      </c>
    </row>
    <row r="196" spans="1:5" hidden="1" outlineLevel="2" x14ac:dyDescent="0.25">
      <c r="A196" s="5" t="s">
        <v>250</v>
      </c>
      <c r="B196" s="11">
        <v>31864</v>
      </c>
      <c r="C196" s="7" t="s">
        <v>303</v>
      </c>
      <c r="D196" s="69">
        <f>YEAR(B196)</f>
        <v>1987</v>
      </c>
      <c r="E196" s="5" t="s">
        <v>1452</v>
      </c>
    </row>
    <row r="197" spans="1:5" outlineLevel="1" collapsed="1" x14ac:dyDescent="0.25">
      <c r="C197" s="7"/>
      <c r="D197" s="70" t="s">
        <v>1638</v>
      </c>
      <c r="E197" s="5">
        <f>SUBTOTAL(3,E198:E199)</f>
        <v>2</v>
      </c>
    </row>
    <row r="198" spans="1:5" hidden="1" outlineLevel="2" x14ac:dyDescent="0.25">
      <c r="A198" s="5" t="s">
        <v>435</v>
      </c>
      <c r="B198" s="11">
        <v>29932</v>
      </c>
      <c r="C198" s="7" t="s">
        <v>436</v>
      </c>
      <c r="D198" s="69">
        <f>YEAR(B198)</f>
        <v>1981</v>
      </c>
      <c r="E198" s="5" t="s">
        <v>1592</v>
      </c>
    </row>
    <row r="199" spans="1:5" hidden="1" outlineLevel="2" x14ac:dyDescent="0.25">
      <c r="A199" s="5" t="s">
        <v>511</v>
      </c>
      <c r="B199" s="11">
        <v>32352</v>
      </c>
      <c r="C199" s="7" t="s">
        <v>512</v>
      </c>
      <c r="D199" s="69">
        <f>YEAR(B199)</f>
        <v>1988</v>
      </c>
      <c r="E199" s="5" t="s">
        <v>1592</v>
      </c>
    </row>
    <row r="200" spans="1:5" outlineLevel="1" collapsed="1" x14ac:dyDescent="0.25">
      <c r="C200" s="7"/>
      <c r="D200" s="70" t="s">
        <v>1637</v>
      </c>
      <c r="E200" s="5">
        <f>SUBTOTAL(3,E201:E202)</f>
        <v>2</v>
      </c>
    </row>
    <row r="201" spans="1:5" hidden="1" outlineLevel="2" x14ac:dyDescent="0.25">
      <c r="A201" s="5" t="s">
        <v>31</v>
      </c>
      <c r="B201" s="11">
        <v>22286</v>
      </c>
      <c r="C201" s="7" t="s">
        <v>380</v>
      </c>
      <c r="D201" s="69">
        <f>YEAR(B201)</f>
        <v>1961</v>
      </c>
      <c r="E201" s="5" t="s">
        <v>1359</v>
      </c>
    </row>
    <row r="202" spans="1:5" hidden="1" outlineLevel="2" x14ac:dyDescent="0.25">
      <c r="A202" s="5" t="s">
        <v>261</v>
      </c>
      <c r="B202" s="11">
        <v>29128</v>
      </c>
      <c r="C202" s="7" t="s">
        <v>592</v>
      </c>
      <c r="D202" s="69">
        <f>YEAR(B202)</f>
        <v>1979</v>
      </c>
      <c r="E202" s="5" t="s">
        <v>1359</v>
      </c>
    </row>
    <row r="203" spans="1:5" outlineLevel="1" collapsed="1" x14ac:dyDescent="0.25">
      <c r="C203" s="7"/>
      <c r="D203" s="70" t="s">
        <v>1636</v>
      </c>
      <c r="E203" s="5">
        <f>SUBTOTAL(3,E204:E207)</f>
        <v>4</v>
      </c>
    </row>
    <row r="204" spans="1:5" hidden="1" outlineLevel="2" x14ac:dyDescent="0.25">
      <c r="A204" s="5" t="s">
        <v>476</v>
      </c>
      <c r="B204" s="11">
        <v>18287</v>
      </c>
      <c r="C204" s="7" t="s">
        <v>477</v>
      </c>
      <c r="D204" s="69">
        <f>YEAR(B204)</f>
        <v>1950</v>
      </c>
      <c r="E204" s="5" t="s">
        <v>1446</v>
      </c>
    </row>
    <row r="205" spans="1:5" hidden="1" outlineLevel="2" x14ac:dyDescent="0.25">
      <c r="A205" s="5" t="s">
        <v>175</v>
      </c>
      <c r="B205" s="11">
        <v>19251</v>
      </c>
      <c r="C205" s="7" t="s">
        <v>494</v>
      </c>
      <c r="D205" s="69">
        <f>YEAR(B205)</f>
        <v>1952</v>
      </c>
      <c r="E205" s="5" t="s">
        <v>1446</v>
      </c>
    </row>
    <row r="206" spans="1:5" hidden="1" outlineLevel="2" x14ac:dyDescent="0.25">
      <c r="A206" s="5" t="s">
        <v>176</v>
      </c>
      <c r="B206" s="11">
        <v>26045</v>
      </c>
      <c r="C206" s="7" t="s">
        <v>484</v>
      </c>
      <c r="D206" s="69">
        <f>YEAR(B206)</f>
        <v>1971</v>
      </c>
      <c r="E206" s="5" t="s">
        <v>1446</v>
      </c>
    </row>
    <row r="207" spans="1:5" hidden="1" outlineLevel="2" x14ac:dyDescent="0.25">
      <c r="A207" s="5" t="s">
        <v>305</v>
      </c>
      <c r="B207" s="11">
        <v>31238</v>
      </c>
      <c r="C207" s="7" t="s">
        <v>306</v>
      </c>
      <c r="D207" s="69">
        <f>YEAR(B207)</f>
        <v>1985</v>
      </c>
      <c r="E207" s="5" t="s">
        <v>1446</v>
      </c>
    </row>
    <row r="208" spans="1:5" outlineLevel="1" collapsed="1" x14ac:dyDescent="0.25">
      <c r="C208" s="7"/>
      <c r="D208" s="70" t="s">
        <v>1635</v>
      </c>
      <c r="E208" s="5">
        <f>SUBTOTAL(3,E209:E209)</f>
        <v>1</v>
      </c>
    </row>
    <row r="209" spans="1:5" hidden="1" outlineLevel="2" x14ac:dyDescent="0.25">
      <c r="A209" s="5" t="s">
        <v>149</v>
      </c>
      <c r="B209" s="11">
        <v>23098</v>
      </c>
      <c r="C209" s="7" t="s">
        <v>307</v>
      </c>
      <c r="D209" s="69">
        <f>YEAR(B209)</f>
        <v>1963</v>
      </c>
      <c r="E209" s="5" t="s">
        <v>1433</v>
      </c>
    </row>
    <row r="210" spans="1:5" ht="13" outlineLevel="1" collapsed="1" x14ac:dyDescent="0.3">
      <c r="C210" s="7"/>
      <c r="D210" s="70" t="s">
        <v>1634</v>
      </c>
      <c r="E210" s="5">
        <f>SUBTOTAL(3,E211:E215)</f>
        <v>5</v>
      </c>
    </row>
    <row r="211" spans="1:5" hidden="1" outlineLevel="2" x14ac:dyDescent="0.25">
      <c r="A211" s="5" t="s">
        <v>269</v>
      </c>
      <c r="B211" s="11">
        <v>18848</v>
      </c>
      <c r="C211" s="7" t="s">
        <v>608</v>
      </c>
      <c r="D211" s="69">
        <f>YEAR(B211)</f>
        <v>1951</v>
      </c>
      <c r="E211" s="5" t="s">
        <v>1436</v>
      </c>
    </row>
    <row r="212" spans="1:5" hidden="1" outlineLevel="2" x14ac:dyDescent="0.25">
      <c r="A212" s="5" t="s">
        <v>158</v>
      </c>
      <c r="B212" s="11">
        <v>21728</v>
      </c>
      <c r="C212" s="7" t="s">
        <v>391</v>
      </c>
      <c r="D212" s="69">
        <f>YEAR(B212)</f>
        <v>1959</v>
      </c>
      <c r="E212" s="5" t="s">
        <v>1436</v>
      </c>
    </row>
    <row r="213" spans="1:5" hidden="1" outlineLevel="2" x14ac:dyDescent="0.25">
      <c r="A213" s="5" t="s">
        <v>528</v>
      </c>
      <c r="B213" s="11">
        <v>21861</v>
      </c>
      <c r="C213" s="7" t="s">
        <v>529</v>
      </c>
      <c r="D213" s="69">
        <f>YEAR(B213)</f>
        <v>1959</v>
      </c>
      <c r="E213" s="5" t="s">
        <v>1436</v>
      </c>
    </row>
    <row r="214" spans="1:5" hidden="1" outlineLevel="2" x14ac:dyDescent="0.25">
      <c r="A214" s="5" t="s">
        <v>301</v>
      </c>
      <c r="B214" s="11">
        <v>23686</v>
      </c>
      <c r="C214" s="7" t="s">
        <v>302</v>
      </c>
      <c r="D214" s="69">
        <f>YEAR(B214)</f>
        <v>1964</v>
      </c>
      <c r="E214" s="5" t="s">
        <v>1436</v>
      </c>
    </row>
    <row r="215" spans="1:5" hidden="1" outlineLevel="2" x14ac:dyDescent="0.25">
      <c r="A215" s="5" t="s">
        <v>649</v>
      </c>
      <c r="B215" s="11">
        <v>32834</v>
      </c>
      <c r="C215" s="7" t="s">
        <v>650</v>
      </c>
      <c r="D215" s="69">
        <f>YEAR(B215)</f>
        <v>1989</v>
      </c>
      <c r="E215" s="5" t="s">
        <v>1436</v>
      </c>
    </row>
    <row r="216" spans="1:5" outlineLevel="1" collapsed="1" x14ac:dyDescent="0.25">
      <c r="C216" s="7"/>
      <c r="D216" s="70" t="s">
        <v>1633</v>
      </c>
      <c r="E216" s="5">
        <f>SUBTOTAL(3,E217:E221)</f>
        <v>5</v>
      </c>
    </row>
    <row r="217" spans="1:5" hidden="1" outlineLevel="2" x14ac:dyDescent="0.25">
      <c r="A217" s="5" t="s">
        <v>642</v>
      </c>
      <c r="B217" s="11">
        <v>18614</v>
      </c>
      <c r="C217" s="7" t="s">
        <v>643</v>
      </c>
      <c r="D217" s="69">
        <f>YEAR(B217)</f>
        <v>1950</v>
      </c>
      <c r="E217" s="5" t="s">
        <v>1403</v>
      </c>
    </row>
    <row r="218" spans="1:5" hidden="1" outlineLevel="2" x14ac:dyDescent="0.25">
      <c r="A218" s="5" t="s">
        <v>92</v>
      </c>
      <c r="B218" s="11">
        <v>21228</v>
      </c>
      <c r="C218" s="7" t="s">
        <v>538</v>
      </c>
      <c r="D218" s="69">
        <f>YEAR(B218)</f>
        <v>1958</v>
      </c>
      <c r="E218" s="5" t="s">
        <v>1403</v>
      </c>
    </row>
    <row r="219" spans="1:5" hidden="1" outlineLevel="2" x14ac:dyDescent="0.25">
      <c r="A219" s="5" t="s">
        <v>200</v>
      </c>
      <c r="B219" s="11">
        <v>22584</v>
      </c>
      <c r="C219" s="7" t="s">
        <v>530</v>
      </c>
      <c r="D219" s="69">
        <f>YEAR(B219)</f>
        <v>1961</v>
      </c>
      <c r="E219" s="5" t="s">
        <v>1403</v>
      </c>
    </row>
    <row r="220" spans="1:5" hidden="1" outlineLevel="2" x14ac:dyDescent="0.25">
      <c r="A220" s="5" t="s">
        <v>668</v>
      </c>
      <c r="B220" s="11">
        <v>30208</v>
      </c>
      <c r="C220" s="7" t="s">
        <v>669</v>
      </c>
      <c r="D220" s="69">
        <f>YEAR(B220)</f>
        <v>1982</v>
      </c>
      <c r="E220" s="5" t="s">
        <v>1403</v>
      </c>
    </row>
    <row r="221" spans="1:5" hidden="1" outlineLevel="2" x14ac:dyDescent="0.25">
      <c r="A221" s="5" t="s">
        <v>432</v>
      </c>
      <c r="B221" s="11">
        <v>30763</v>
      </c>
      <c r="C221" s="7" t="s">
        <v>433</v>
      </c>
      <c r="D221" s="69">
        <f>YEAR(B221)</f>
        <v>1984</v>
      </c>
      <c r="E221" s="5" t="s">
        <v>1403</v>
      </c>
    </row>
    <row r="222" spans="1:5" outlineLevel="1" collapsed="1" x14ac:dyDescent="0.25">
      <c r="C222" s="7"/>
      <c r="D222" s="70" t="s">
        <v>1632</v>
      </c>
      <c r="E222" s="5">
        <f>SUBTOTAL(3,E223:E224)</f>
        <v>2</v>
      </c>
    </row>
    <row r="223" spans="1:5" hidden="1" outlineLevel="2" x14ac:dyDescent="0.25">
      <c r="A223" s="5" t="s">
        <v>467</v>
      </c>
      <c r="B223" s="11">
        <v>31851</v>
      </c>
      <c r="C223" s="7" t="s">
        <v>468</v>
      </c>
      <c r="D223" s="69">
        <f>YEAR(B223)</f>
        <v>1987</v>
      </c>
      <c r="E223" s="5" t="s">
        <v>1465</v>
      </c>
    </row>
    <row r="224" spans="1:5" hidden="1" outlineLevel="2" x14ac:dyDescent="0.25">
      <c r="A224" s="5" t="s">
        <v>560</v>
      </c>
      <c r="B224" s="11">
        <v>32361</v>
      </c>
      <c r="C224" s="7" t="s">
        <v>561</v>
      </c>
      <c r="D224" s="69">
        <f>YEAR(B224)</f>
        <v>1988</v>
      </c>
      <c r="E224" s="5" t="s">
        <v>1465</v>
      </c>
    </row>
    <row r="225" spans="1:5" outlineLevel="1" collapsed="1" x14ac:dyDescent="0.25">
      <c r="C225" s="7"/>
      <c r="D225" s="70" t="s">
        <v>1631</v>
      </c>
      <c r="E225" s="5">
        <f>SUBTOTAL(3,E226:E229)</f>
        <v>4</v>
      </c>
    </row>
    <row r="226" spans="1:5" hidden="1" outlineLevel="2" x14ac:dyDescent="0.25">
      <c r="A226" s="5" t="s">
        <v>618</v>
      </c>
      <c r="B226" s="11">
        <v>18545</v>
      </c>
      <c r="C226" s="7" t="s">
        <v>619</v>
      </c>
      <c r="D226" s="69">
        <f>YEAR(B226)</f>
        <v>1950</v>
      </c>
      <c r="E226" s="5" t="s">
        <v>1422</v>
      </c>
    </row>
    <row r="227" spans="1:5" hidden="1" outlineLevel="2" x14ac:dyDescent="0.25">
      <c r="A227" s="5" t="s">
        <v>322</v>
      </c>
      <c r="B227" s="11">
        <v>25965</v>
      </c>
      <c r="C227" s="7" t="s">
        <v>323</v>
      </c>
      <c r="D227" s="69">
        <f>YEAR(B227)</f>
        <v>1971</v>
      </c>
      <c r="E227" s="5" t="s">
        <v>1422</v>
      </c>
    </row>
    <row r="228" spans="1:5" hidden="1" outlineLevel="2" x14ac:dyDescent="0.25">
      <c r="A228" s="5" t="s">
        <v>513</v>
      </c>
      <c r="B228" s="11">
        <v>26694</v>
      </c>
      <c r="C228" s="7" t="s">
        <v>514</v>
      </c>
      <c r="D228" s="69">
        <f>YEAR(B228)</f>
        <v>1973</v>
      </c>
      <c r="E228" s="5" t="s">
        <v>1422</v>
      </c>
    </row>
    <row r="229" spans="1:5" hidden="1" outlineLevel="2" x14ac:dyDescent="0.25">
      <c r="A229" s="5" t="s">
        <v>606</v>
      </c>
      <c r="B229" s="11">
        <v>29558</v>
      </c>
      <c r="C229" s="7" t="s">
        <v>607</v>
      </c>
      <c r="D229" s="69">
        <f>YEAR(B229)</f>
        <v>1980</v>
      </c>
      <c r="E229" s="5" t="s">
        <v>1422</v>
      </c>
    </row>
    <row r="230" spans="1:5" outlineLevel="1" collapsed="1" x14ac:dyDescent="0.25">
      <c r="C230" s="7"/>
      <c r="D230" s="70" t="s">
        <v>1630</v>
      </c>
      <c r="E230" s="5">
        <f>SUBTOTAL(3,E231:E233)</f>
        <v>3</v>
      </c>
    </row>
    <row r="231" spans="1:5" hidden="1" outlineLevel="2" x14ac:dyDescent="0.25">
      <c r="A231" s="5" t="s">
        <v>280</v>
      </c>
      <c r="B231" s="11">
        <v>19915</v>
      </c>
      <c r="C231" s="7" t="s">
        <v>371</v>
      </c>
      <c r="D231" s="69">
        <f>YEAR(B231)</f>
        <v>1954</v>
      </c>
      <c r="E231" s="5" t="s">
        <v>1484</v>
      </c>
    </row>
    <row r="232" spans="1:5" hidden="1" outlineLevel="2" x14ac:dyDescent="0.25">
      <c r="A232" s="5" t="s">
        <v>324</v>
      </c>
      <c r="B232" s="11">
        <v>20845</v>
      </c>
      <c r="C232" s="7" t="s">
        <v>325</v>
      </c>
      <c r="D232" s="69">
        <f>YEAR(B232)</f>
        <v>1957</v>
      </c>
      <c r="E232" s="5" t="s">
        <v>1484</v>
      </c>
    </row>
    <row r="233" spans="1:5" hidden="1" outlineLevel="2" x14ac:dyDescent="0.25">
      <c r="A233" s="5" t="s">
        <v>314</v>
      </c>
      <c r="B233" s="11">
        <v>26491</v>
      </c>
      <c r="C233" s="7" t="s">
        <v>315</v>
      </c>
      <c r="D233" s="69">
        <f>YEAR(B233)</f>
        <v>1972</v>
      </c>
      <c r="E233" s="5" t="s">
        <v>1484</v>
      </c>
    </row>
    <row r="234" spans="1:5" outlineLevel="1" collapsed="1" x14ac:dyDescent="0.25">
      <c r="C234" s="7"/>
      <c r="D234" s="70" t="s">
        <v>1629</v>
      </c>
      <c r="E234" s="5">
        <f>SUBTOTAL(3,E235:E238)</f>
        <v>4</v>
      </c>
    </row>
    <row r="235" spans="1:5" hidden="1" outlineLevel="2" x14ac:dyDescent="0.25">
      <c r="A235" s="5" t="s">
        <v>450</v>
      </c>
      <c r="B235" s="11">
        <v>18769</v>
      </c>
      <c r="C235" s="7" t="s">
        <v>451</v>
      </c>
      <c r="D235" s="69">
        <f>YEAR(B235)</f>
        <v>1951</v>
      </c>
      <c r="E235" s="5" t="s">
        <v>1439</v>
      </c>
    </row>
    <row r="236" spans="1:5" hidden="1" outlineLevel="2" x14ac:dyDescent="0.25">
      <c r="A236" s="5" t="s">
        <v>161</v>
      </c>
      <c r="B236" s="11">
        <v>19326</v>
      </c>
      <c r="C236" s="7" t="s">
        <v>383</v>
      </c>
      <c r="D236" s="69">
        <f>YEAR(B236)</f>
        <v>1952</v>
      </c>
      <c r="E236" s="5" t="s">
        <v>1439</v>
      </c>
    </row>
    <row r="237" spans="1:5" hidden="1" outlineLevel="2" x14ac:dyDescent="0.25">
      <c r="A237" s="5" t="s">
        <v>363</v>
      </c>
      <c r="B237" s="11">
        <v>20140</v>
      </c>
      <c r="C237" s="7" t="s">
        <v>364</v>
      </c>
      <c r="D237" s="69">
        <f>YEAR(B237)</f>
        <v>1955</v>
      </c>
      <c r="E237" s="5" t="s">
        <v>1439</v>
      </c>
    </row>
    <row r="238" spans="1:5" hidden="1" outlineLevel="2" x14ac:dyDescent="0.25">
      <c r="A238" s="5" t="s">
        <v>498</v>
      </c>
      <c r="B238" s="11">
        <v>32085</v>
      </c>
      <c r="C238" s="7" t="s">
        <v>499</v>
      </c>
      <c r="D238" s="69">
        <f>YEAR(B238)</f>
        <v>1987</v>
      </c>
      <c r="E238" s="5" t="s">
        <v>1439</v>
      </c>
    </row>
    <row r="239" spans="1:5" outlineLevel="1" collapsed="1" x14ac:dyDescent="0.25">
      <c r="C239" s="7"/>
      <c r="D239" s="70" t="s">
        <v>1628</v>
      </c>
      <c r="E239" s="5">
        <f>SUBTOTAL(3,E240:E241)</f>
        <v>2</v>
      </c>
    </row>
    <row r="240" spans="1:5" hidden="1" outlineLevel="2" x14ac:dyDescent="0.25">
      <c r="A240" s="5" t="s">
        <v>437</v>
      </c>
      <c r="B240" s="11">
        <v>27426</v>
      </c>
      <c r="C240" s="7" t="s">
        <v>438</v>
      </c>
      <c r="D240" s="69">
        <f>YEAR(B240)</f>
        <v>1975</v>
      </c>
      <c r="E240" s="5" t="s">
        <v>1409</v>
      </c>
    </row>
    <row r="241" spans="1:5" hidden="1" outlineLevel="2" x14ac:dyDescent="0.25">
      <c r="A241" s="5" t="s">
        <v>437</v>
      </c>
      <c r="B241" s="11">
        <v>31362</v>
      </c>
      <c r="C241" s="7" t="s">
        <v>615</v>
      </c>
      <c r="D241" s="69">
        <f>YEAR(B241)</f>
        <v>1985</v>
      </c>
      <c r="E241" s="5" t="s">
        <v>1409</v>
      </c>
    </row>
    <row r="242" spans="1:5" outlineLevel="1" collapsed="1" x14ac:dyDescent="0.25">
      <c r="C242" s="7"/>
      <c r="D242" s="70" t="s">
        <v>1627</v>
      </c>
      <c r="E242" s="5">
        <f>SUBTOTAL(3,E243:E245)</f>
        <v>3</v>
      </c>
    </row>
    <row r="243" spans="1:5" hidden="1" outlineLevel="2" x14ac:dyDescent="0.25">
      <c r="A243" s="5" t="s">
        <v>196</v>
      </c>
      <c r="B243" s="11">
        <v>23134</v>
      </c>
      <c r="C243" s="7" t="s">
        <v>491</v>
      </c>
      <c r="D243" s="69">
        <f>YEAR(B243)</f>
        <v>1963</v>
      </c>
      <c r="E243" s="5" t="s">
        <v>1392</v>
      </c>
    </row>
    <row r="244" spans="1:5" hidden="1" outlineLevel="2" x14ac:dyDescent="0.25">
      <c r="A244" s="5" t="s">
        <v>218</v>
      </c>
      <c r="B244" s="11">
        <v>24767</v>
      </c>
      <c r="C244" s="7" t="s">
        <v>515</v>
      </c>
      <c r="D244" s="69">
        <f>YEAR(B244)</f>
        <v>1967</v>
      </c>
      <c r="E244" s="5" t="s">
        <v>1392</v>
      </c>
    </row>
    <row r="245" spans="1:5" hidden="1" outlineLevel="2" x14ac:dyDescent="0.25">
      <c r="A245" s="5" t="s">
        <v>604</v>
      </c>
      <c r="B245" s="11">
        <v>26274</v>
      </c>
      <c r="C245" s="7" t="s">
        <v>605</v>
      </c>
      <c r="D245" s="69">
        <f>YEAR(B245)</f>
        <v>1971</v>
      </c>
      <c r="E245" s="5" t="s">
        <v>1392</v>
      </c>
    </row>
    <row r="246" spans="1:5" outlineLevel="1" collapsed="1" x14ac:dyDescent="0.25">
      <c r="C246" s="7"/>
      <c r="D246" s="70" t="s">
        <v>1626</v>
      </c>
      <c r="E246" s="5">
        <f>SUBTOTAL(3,E247:E249)</f>
        <v>3</v>
      </c>
    </row>
    <row r="247" spans="1:5" hidden="1" outlineLevel="2" x14ac:dyDescent="0.25">
      <c r="A247" s="5" t="s">
        <v>139</v>
      </c>
      <c r="B247" s="11">
        <v>19266</v>
      </c>
      <c r="C247" s="7" t="s">
        <v>392</v>
      </c>
      <c r="D247" s="69">
        <f>YEAR(B247)</f>
        <v>1952</v>
      </c>
      <c r="E247" s="5" t="s">
        <v>1416</v>
      </c>
    </row>
    <row r="248" spans="1:5" hidden="1" outlineLevel="2" x14ac:dyDescent="0.25">
      <c r="A248" s="5" t="s">
        <v>670</v>
      </c>
      <c r="B248" s="11">
        <v>20383</v>
      </c>
      <c r="C248" s="7" t="s">
        <v>671</v>
      </c>
      <c r="D248" s="69">
        <f>YEAR(B248)</f>
        <v>1955</v>
      </c>
      <c r="E248" s="5" t="s">
        <v>1416</v>
      </c>
    </row>
    <row r="249" spans="1:5" hidden="1" outlineLevel="2" x14ac:dyDescent="0.25">
      <c r="A249" s="5" t="s">
        <v>277</v>
      </c>
      <c r="B249" s="11">
        <v>22313</v>
      </c>
      <c r="C249" s="7" t="s">
        <v>558</v>
      </c>
      <c r="D249" s="69">
        <f>YEAR(B249)</f>
        <v>1961</v>
      </c>
      <c r="E249" s="5" t="s">
        <v>1416</v>
      </c>
    </row>
    <row r="250" spans="1:5" outlineLevel="1" collapsed="1" x14ac:dyDescent="0.25">
      <c r="C250" s="7"/>
      <c r="D250" s="70" t="s">
        <v>1625</v>
      </c>
      <c r="E250" s="5">
        <f>SUBTOTAL(3,E251:E253)</f>
        <v>3</v>
      </c>
    </row>
    <row r="251" spans="1:5" hidden="1" outlineLevel="2" x14ac:dyDescent="0.25">
      <c r="A251" s="5" t="s">
        <v>414</v>
      </c>
      <c r="B251" s="11">
        <v>21536</v>
      </c>
      <c r="C251" s="7" t="s">
        <v>415</v>
      </c>
      <c r="D251" s="69">
        <f>YEAR(B251)</f>
        <v>1958</v>
      </c>
      <c r="E251" s="5" t="s">
        <v>1450</v>
      </c>
    </row>
    <row r="252" spans="1:5" hidden="1" outlineLevel="2" x14ac:dyDescent="0.25">
      <c r="A252" s="5" t="s">
        <v>418</v>
      </c>
      <c r="B252" s="11">
        <v>24403</v>
      </c>
      <c r="C252" s="7" t="s">
        <v>419</v>
      </c>
      <c r="D252" s="69">
        <f>YEAR(B252)</f>
        <v>1966</v>
      </c>
      <c r="E252" s="5" t="s">
        <v>1450</v>
      </c>
    </row>
    <row r="253" spans="1:5" hidden="1" outlineLevel="2" x14ac:dyDescent="0.25">
      <c r="A253" s="5" t="s">
        <v>248</v>
      </c>
      <c r="B253" s="11">
        <v>29247</v>
      </c>
      <c r="C253" s="7" t="s">
        <v>497</v>
      </c>
      <c r="D253" s="69">
        <f>YEAR(B253)</f>
        <v>1980</v>
      </c>
      <c r="E253" s="5" t="s">
        <v>1450</v>
      </c>
    </row>
    <row r="254" spans="1:5" outlineLevel="1" collapsed="1" x14ac:dyDescent="0.25">
      <c r="C254" s="7"/>
      <c r="D254" s="70" t="s">
        <v>1624</v>
      </c>
      <c r="E254" s="5">
        <f>SUBTOTAL(3,E255:E260)</f>
        <v>6</v>
      </c>
    </row>
    <row r="255" spans="1:5" hidden="1" outlineLevel="2" x14ac:dyDescent="0.25">
      <c r="A255" s="5" t="s">
        <v>77</v>
      </c>
      <c r="B255" s="11">
        <v>19127</v>
      </c>
      <c r="C255" s="7" t="s">
        <v>620</v>
      </c>
      <c r="D255" s="69">
        <f>YEAR(B255)</f>
        <v>1952</v>
      </c>
      <c r="E255" s="5" t="s">
        <v>1393</v>
      </c>
    </row>
    <row r="256" spans="1:5" hidden="1" outlineLevel="2" x14ac:dyDescent="0.25">
      <c r="A256" s="5" t="s">
        <v>310</v>
      </c>
      <c r="B256" s="11">
        <v>24648</v>
      </c>
      <c r="C256" s="7" t="s">
        <v>311</v>
      </c>
      <c r="D256" s="69">
        <f>YEAR(B256)</f>
        <v>1967</v>
      </c>
      <c r="E256" s="5" t="s">
        <v>1393</v>
      </c>
    </row>
    <row r="257" spans="1:5" hidden="1" outlineLevel="2" x14ac:dyDescent="0.25">
      <c r="A257" s="5" t="s">
        <v>239</v>
      </c>
      <c r="B257" s="11">
        <v>25036</v>
      </c>
      <c r="C257" s="7" t="s">
        <v>466</v>
      </c>
      <c r="D257" s="69">
        <f>YEAR(B257)</f>
        <v>1968</v>
      </c>
      <c r="E257" s="5" t="s">
        <v>1393</v>
      </c>
    </row>
    <row r="258" spans="1:5" hidden="1" outlineLevel="2" x14ac:dyDescent="0.25">
      <c r="A258" s="5" t="s">
        <v>664</v>
      </c>
      <c r="B258" s="11">
        <v>25411</v>
      </c>
      <c r="C258" s="7" t="s">
        <v>665</v>
      </c>
      <c r="D258" s="69">
        <f>YEAR(B258)</f>
        <v>1969</v>
      </c>
      <c r="E258" s="5" t="s">
        <v>1393</v>
      </c>
    </row>
    <row r="259" spans="1:5" hidden="1" outlineLevel="2" x14ac:dyDescent="0.25">
      <c r="A259" s="5" t="s">
        <v>691</v>
      </c>
      <c r="B259" s="11">
        <v>29241</v>
      </c>
      <c r="C259" s="7" t="s">
        <v>692</v>
      </c>
      <c r="D259" s="69">
        <f>YEAR(B259)</f>
        <v>1980</v>
      </c>
      <c r="E259" s="5" t="s">
        <v>1393</v>
      </c>
    </row>
    <row r="260" spans="1:5" hidden="1" outlineLevel="2" x14ac:dyDescent="0.25">
      <c r="A260" s="5" t="s">
        <v>693</v>
      </c>
      <c r="B260" s="11">
        <v>30228</v>
      </c>
      <c r="C260" s="7" t="s">
        <v>694</v>
      </c>
      <c r="D260" s="69">
        <f>YEAR(B260)</f>
        <v>1982</v>
      </c>
      <c r="E260" s="5" t="s">
        <v>1393</v>
      </c>
    </row>
    <row r="261" spans="1:5" outlineLevel="1" collapsed="1" x14ac:dyDescent="0.25">
      <c r="C261" s="7"/>
      <c r="D261" s="70" t="s">
        <v>1623</v>
      </c>
      <c r="E261" s="5">
        <f>SUBTOTAL(3,E262:E262)</f>
        <v>1</v>
      </c>
    </row>
    <row r="262" spans="1:5" hidden="1" outlineLevel="2" x14ac:dyDescent="0.25">
      <c r="A262" s="5" t="s">
        <v>349</v>
      </c>
      <c r="B262" s="11">
        <v>27749</v>
      </c>
      <c r="C262" s="7" t="s">
        <v>350</v>
      </c>
      <c r="D262" s="69">
        <f>YEAR(B262)</f>
        <v>1975</v>
      </c>
      <c r="E262" s="5" t="s">
        <v>1412</v>
      </c>
    </row>
    <row r="263" spans="1:5" ht="13" outlineLevel="1" collapsed="1" x14ac:dyDescent="0.3">
      <c r="C263" s="7"/>
      <c r="D263" s="70" t="s">
        <v>1622</v>
      </c>
      <c r="E263" s="5">
        <f>SUBTOTAL(3,E264:E265)</f>
        <v>2</v>
      </c>
    </row>
    <row r="264" spans="1:5" hidden="1" outlineLevel="2" x14ac:dyDescent="0.25">
      <c r="A264" s="5" t="s">
        <v>88</v>
      </c>
      <c r="B264" s="11">
        <v>28462</v>
      </c>
      <c r="C264" s="7" t="s">
        <v>398</v>
      </c>
      <c r="D264" s="69">
        <f>YEAR(B264)</f>
        <v>1977</v>
      </c>
      <c r="E264" s="5" t="s">
        <v>1401</v>
      </c>
    </row>
    <row r="265" spans="1:5" hidden="1" outlineLevel="2" x14ac:dyDescent="0.25">
      <c r="A265" s="5" t="s">
        <v>244</v>
      </c>
      <c r="B265" s="11">
        <v>29190</v>
      </c>
      <c r="C265" s="7" t="s">
        <v>463</v>
      </c>
      <c r="D265" s="69">
        <f>YEAR(B265)</f>
        <v>1979</v>
      </c>
      <c r="E265" s="5" t="s">
        <v>1401</v>
      </c>
    </row>
    <row r="266" spans="1:5" outlineLevel="1" collapsed="1" x14ac:dyDescent="0.25">
      <c r="C266" s="7"/>
      <c r="D266" s="70" t="s">
        <v>1621</v>
      </c>
      <c r="E266" s="5">
        <f>SUBTOTAL(3,E267:E268)</f>
        <v>2</v>
      </c>
    </row>
    <row r="267" spans="1:5" hidden="1" outlineLevel="2" x14ac:dyDescent="0.25">
      <c r="A267" s="5" t="s">
        <v>660</v>
      </c>
      <c r="B267" s="11">
        <v>23100</v>
      </c>
      <c r="C267" s="7" t="s">
        <v>661</v>
      </c>
      <c r="D267" s="69">
        <f>YEAR(B267)</f>
        <v>1963</v>
      </c>
      <c r="E267" s="5" t="s">
        <v>1587</v>
      </c>
    </row>
    <row r="268" spans="1:5" hidden="1" outlineLevel="2" x14ac:dyDescent="0.25">
      <c r="A268" s="5" t="s">
        <v>378</v>
      </c>
      <c r="B268" s="11">
        <v>26715</v>
      </c>
      <c r="C268" s="7" t="s">
        <v>379</v>
      </c>
      <c r="D268" s="69">
        <f>YEAR(B268)</f>
        <v>1973</v>
      </c>
      <c r="E268" s="5" t="s">
        <v>1587</v>
      </c>
    </row>
    <row r="269" spans="1:5" outlineLevel="1" collapsed="1" x14ac:dyDescent="0.25">
      <c r="C269" s="7"/>
      <c r="D269" s="70" t="s">
        <v>1620</v>
      </c>
      <c r="E269" s="5">
        <f>SUBTOTAL(3,E270:E271)</f>
        <v>2</v>
      </c>
    </row>
    <row r="270" spans="1:5" hidden="1" outlineLevel="2" x14ac:dyDescent="0.25">
      <c r="A270" s="5" t="s">
        <v>104</v>
      </c>
      <c r="B270" s="11">
        <v>23339</v>
      </c>
      <c r="C270" s="7" t="s">
        <v>298</v>
      </c>
      <c r="D270" s="69">
        <f>YEAR(B270)</f>
        <v>1963</v>
      </c>
      <c r="E270" s="5" t="s">
        <v>1413</v>
      </c>
    </row>
    <row r="271" spans="1:5" hidden="1" outlineLevel="2" x14ac:dyDescent="0.25">
      <c r="A271" s="5" t="s">
        <v>318</v>
      </c>
      <c r="B271" s="11">
        <v>29585</v>
      </c>
      <c r="C271" s="7" t="s">
        <v>319</v>
      </c>
      <c r="D271" s="69">
        <f>YEAR(B271)</f>
        <v>1980</v>
      </c>
      <c r="E271" s="5" t="s">
        <v>1413</v>
      </c>
    </row>
    <row r="272" spans="1:5" outlineLevel="1" collapsed="1" x14ac:dyDescent="0.25">
      <c r="C272" s="7"/>
      <c r="D272" s="70" t="s">
        <v>1619</v>
      </c>
      <c r="E272" s="5">
        <f>SUBTOTAL(3,E273:E274)</f>
        <v>2</v>
      </c>
    </row>
    <row r="273" spans="1:5" hidden="1" outlineLevel="2" x14ac:dyDescent="0.25">
      <c r="A273" s="5" t="s">
        <v>640</v>
      </c>
      <c r="B273" s="11">
        <v>18903</v>
      </c>
      <c r="C273" s="7" t="s">
        <v>641</v>
      </c>
      <c r="D273" s="69">
        <f>YEAR(B273)</f>
        <v>1951</v>
      </c>
      <c r="E273" s="5" t="s">
        <v>1363</v>
      </c>
    </row>
    <row r="274" spans="1:5" hidden="1" outlineLevel="2" x14ac:dyDescent="0.25">
      <c r="A274" s="5" t="s">
        <v>35</v>
      </c>
      <c r="B274" s="11">
        <v>23222</v>
      </c>
      <c r="C274" s="7" t="s">
        <v>353</v>
      </c>
      <c r="D274" s="69">
        <f>YEAR(B274)</f>
        <v>1963</v>
      </c>
      <c r="E274" s="5" t="s">
        <v>1363</v>
      </c>
    </row>
    <row r="275" spans="1:5" outlineLevel="1" collapsed="1" x14ac:dyDescent="0.25">
      <c r="C275" s="7"/>
      <c r="D275" s="70" t="s">
        <v>1618</v>
      </c>
      <c r="E275" s="5">
        <f>SUBTOTAL(3,E276:E276)</f>
        <v>1</v>
      </c>
    </row>
    <row r="276" spans="1:5" hidden="1" outlineLevel="2" x14ac:dyDescent="0.25">
      <c r="A276" s="5" t="s">
        <v>388</v>
      </c>
      <c r="B276" s="11">
        <v>30855</v>
      </c>
      <c r="C276" s="7" t="s">
        <v>389</v>
      </c>
      <c r="D276" s="69">
        <f>YEAR(B276)</f>
        <v>1984</v>
      </c>
      <c r="E276" s="5" t="s">
        <v>1589</v>
      </c>
    </row>
    <row r="277" spans="1:5" ht="13" outlineLevel="1" collapsed="1" x14ac:dyDescent="0.3">
      <c r="C277" s="7"/>
      <c r="D277" s="70" t="s">
        <v>1617</v>
      </c>
      <c r="E277" s="5">
        <f>SUBTOTAL(3,E278:E279)</f>
        <v>2</v>
      </c>
    </row>
    <row r="278" spans="1:5" hidden="1" outlineLevel="2" x14ac:dyDescent="0.25">
      <c r="A278" s="5" t="s">
        <v>144</v>
      </c>
      <c r="B278" s="11">
        <v>18834</v>
      </c>
      <c r="C278" s="7" t="s">
        <v>520</v>
      </c>
      <c r="D278" s="69">
        <f>YEAR(B278)</f>
        <v>1951</v>
      </c>
      <c r="E278" s="5" t="s">
        <v>1414</v>
      </c>
    </row>
    <row r="279" spans="1:5" hidden="1" outlineLevel="2" x14ac:dyDescent="0.25">
      <c r="A279" s="5" t="s">
        <v>536</v>
      </c>
      <c r="B279" s="11">
        <v>26209</v>
      </c>
      <c r="C279" s="7" t="s">
        <v>537</v>
      </c>
      <c r="D279" s="69">
        <f>YEAR(B279)</f>
        <v>1971</v>
      </c>
      <c r="E279" s="5" t="s">
        <v>1414</v>
      </c>
    </row>
    <row r="280" spans="1:5" outlineLevel="1" collapsed="1" x14ac:dyDescent="0.25">
      <c r="C280" s="7"/>
      <c r="D280" s="70" t="s">
        <v>1616</v>
      </c>
      <c r="E280" s="5">
        <f>SUBTOTAL(3,E281:E282)</f>
        <v>2</v>
      </c>
    </row>
    <row r="281" spans="1:5" hidden="1" outlineLevel="2" x14ac:dyDescent="0.25">
      <c r="A281" s="5" t="s">
        <v>264</v>
      </c>
      <c r="B281" s="11">
        <v>21446</v>
      </c>
      <c r="C281" s="7" t="s">
        <v>441</v>
      </c>
      <c r="D281" s="69">
        <f>YEAR(B281)</f>
        <v>1958</v>
      </c>
      <c r="E281" s="5" t="s">
        <v>1373</v>
      </c>
    </row>
    <row r="282" spans="1:5" hidden="1" outlineLevel="2" x14ac:dyDescent="0.25">
      <c r="A282" s="5" t="s">
        <v>177</v>
      </c>
      <c r="B282" s="11">
        <v>28136</v>
      </c>
      <c r="C282" s="7" t="s">
        <v>531</v>
      </c>
      <c r="D282" s="69">
        <f>YEAR(B282)</f>
        <v>1977</v>
      </c>
      <c r="E282" s="5" t="s">
        <v>1373</v>
      </c>
    </row>
    <row r="283" spans="1:5" outlineLevel="1" collapsed="1" x14ac:dyDescent="0.25">
      <c r="C283" s="7"/>
      <c r="D283" s="70" t="s">
        <v>1615</v>
      </c>
      <c r="E283" s="5">
        <f>SUBTOTAL(3,E284:E288)</f>
        <v>5</v>
      </c>
    </row>
    <row r="284" spans="1:5" hidden="1" outlineLevel="2" x14ac:dyDescent="0.25">
      <c r="A284" s="5" t="s">
        <v>689</v>
      </c>
      <c r="B284" s="11">
        <v>21509</v>
      </c>
      <c r="C284" s="7" t="s">
        <v>690</v>
      </c>
      <c r="D284" s="69">
        <f>YEAR(B284)</f>
        <v>1958</v>
      </c>
      <c r="E284" s="5" t="s">
        <v>1431</v>
      </c>
    </row>
    <row r="285" spans="1:5" hidden="1" outlineLevel="2" x14ac:dyDescent="0.25">
      <c r="A285" s="5" t="s">
        <v>253</v>
      </c>
      <c r="B285" s="11">
        <v>23631</v>
      </c>
      <c r="C285" s="7" t="s">
        <v>593</v>
      </c>
      <c r="D285" s="69">
        <f>YEAR(B285)</f>
        <v>1964</v>
      </c>
      <c r="E285" s="5" t="s">
        <v>1431</v>
      </c>
    </row>
    <row r="286" spans="1:5" hidden="1" outlineLevel="2" x14ac:dyDescent="0.25">
      <c r="A286" s="5" t="s">
        <v>153</v>
      </c>
      <c r="B286" s="11">
        <v>28632</v>
      </c>
      <c r="C286" s="7" t="s">
        <v>685</v>
      </c>
      <c r="D286" s="69">
        <f>YEAR(B286)</f>
        <v>1978</v>
      </c>
      <c r="E286" s="5" t="s">
        <v>1431</v>
      </c>
    </row>
    <row r="287" spans="1:5" hidden="1" outlineLevel="2" x14ac:dyDescent="0.25">
      <c r="A287" s="5" t="s">
        <v>588</v>
      </c>
      <c r="B287" s="11">
        <v>29640</v>
      </c>
      <c r="C287" s="7" t="s">
        <v>589</v>
      </c>
      <c r="D287" s="69">
        <f>YEAR(B287)</f>
        <v>1981</v>
      </c>
      <c r="E287" s="5" t="s">
        <v>1431</v>
      </c>
    </row>
    <row r="288" spans="1:5" hidden="1" outlineLevel="2" x14ac:dyDescent="0.25">
      <c r="A288" s="5" t="s">
        <v>548</v>
      </c>
      <c r="B288" s="11">
        <v>30033</v>
      </c>
      <c r="C288" s="7" t="s">
        <v>549</v>
      </c>
      <c r="D288" s="69">
        <f>YEAR(B288)</f>
        <v>1982</v>
      </c>
      <c r="E288" s="5" t="s">
        <v>1431</v>
      </c>
    </row>
    <row r="289" spans="1:5" outlineLevel="1" collapsed="1" x14ac:dyDescent="0.25">
      <c r="C289" s="7"/>
      <c r="D289" s="70" t="s">
        <v>1614</v>
      </c>
      <c r="E289" s="5">
        <f>SUBTOTAL(3,E290:E292)</f>
        <v>3</v>
      </c>
    </row>
    <row r="290" spans="1:5" hidden="1" outlineLevel="2" x14ac:dyDescent="0.25">
      <c r="A290" s="5" t="s">
        <v>252</v>
      </c>
      <c r="B290" s="11">
        <v>23295</v>
      </c>
      <c r="C290" s="7" t="s">
        <v>300</v>
      </c>
      <c r="D290" s="69">
        <f>YEAR(B290)</f>
        <v>1963</v>
      </c>
      <c r="E290" s="5" t="s">
        <v>1474</v>
      </c>
    </row>
    <row r="291" spans="1:5" hidden="1" outlineLevel="2" x14ac:dyDescent="0.25">
      <c r="A291" s="5" t="s">
        <v>346</v>
      </c>
      <c r="B291" s="11">
        <v>26837</v>
      </c>
      <c r="C291" s="7" t="s">
        <v>347</v>
      </c>
      <c r="D291" s="69">
        <f>YEAR(B291)</f>
        <v>1973</v>
      </c>
      <c r="E291" s="5" t="s">
        <v>1474</v>
      </c>
    </row>
    <row r="292" spans="1:5" hidden="1" outlineLevel="2" x14ac:dyDescent="0.25">
      <c r="A292" s="5" t="s">
        <v>554</v>
      </c>
      <c r="B292" s="11">
        <v>31992</v>
      </c>
      <c r="C292" s="7" t="s">
        <v>555</v>
      </c>
      <c r="D292" s="69">
        <f>YEAR(B292)</f>
        <v>1987</v>
      </c>
      <c r="E292" s="5" t="s">
        <v>1474</v>
      </c>
    </row>
    <row r="293" spans="1:5" outlineLevel="1" collapsed="1" x14ac:dyDescent="0.25">
      <c r="C293" s="7"/>
      <c r="D293" s="70" t="s">
        <v>1613</v>
      </c>
      <c r="E293" s="5">
        <f>SUBTOTAL(3,E294:E297)</f>
        <v>4</v>
      </c>
    </row>
    <row r="294" spans="1:5" hidden="1" outlineLevel="2" x14ac:dyDescent="0.25">
      <c r="A294" s="5" t="s">
        <v>226</v>
      </c>
      <c r="B294" s="11">
        <v>20312</v>
      </c>
      <c r="C294" s="7" t="s">
        <v>525</v>
      </c>
      <c r="D294" s="69">
        <f>YEAR(B294)</f>
        <v>1955</v>
      </c>
      <c r="E294" s="5" t="s">
        <v>1385</v>
      </c>
    </row>
    <row r="295" spans="1:5" hidden="1" outlineLevel="2" x14ac:dyDescent="0.25">
      <c r="A295" s="5" t="s">
        <v>658</v>
      </c>
      <c r="B295" s="11">
        <v>22274</v>
      </c>
      <c r="C295" s="7" t="s">
        <v>659</v>
      </c>
      <c r="D295" s="69">
        <f>YEAR(B295)</f>
        <v>1960</v>
      </c>
      <c r="E295" s="5" t="s">
        <v>1385</v>
      </c>
    </row>
    <row r="296" spans="1:5" hidden="1" outlineLevel="2" x14ac:dyDescent="0.25">
      <c r="A296" s="5" t="s">
        <v>65</v>
      </c>
      <c r="B296" s="11">
        <v>25466</v>
      </c>
      <c r="C296" s="7" t="s">
        <v>625</v>
      </c>
      <c r="D296" s="69">
        <f>YEAR(B296)</f>
        <v>1969</v>
      </c>
      <c r="E296" s="5" t="s">
        <v>1385</v>
      </c>
    </row>
    <row r="297" spans="1:5" hidden="1" outlineLevel="2" x14ac:dyDescent="0.25">
      <c r="A297" s="5" t="s">
        <v>544</v>
      </c>
      <c r="B297" s="11">
        <v>28183</v>
      </c>
      <c r="C297" s="7" t="s">
        <v>545</v>
      </c>
      <c r="D297" s="69">
        <f>YEAR(B297)</f>
        <v>1977</v>
      </c>
      <c r="E297" s="5" t="s">
        <v>1385</v>
      </c>
    </row>
    <row r="298" spans="1:5" outlineLevel="1" collapsed="1" x14ac:dyDescent="0.25">
      <c r="C298" s="7"/>
      <c r="D298" s="70" t="s">
        <v>1612</v>
      </c>
      <c r="E298" s="5">
        <f>SUBTOTAL(3,E299:E301)</f>
        <v>3</v>
      </c>
    </row>
    <row r="299" spans="1:5" hidden="1" outlineLevel="2" x14ac:dyDescent="0.25">
      <c r="A299" s="5" t="s">
        <v>552</v>
      </c>
      <c r="B299" s="11">
        <v>20945</v>
      </c>
      <c r="C299" s="7" t="s">
        <v>553</v>
      </c>
      <c r="D299" s="69">
        <f>YEAR(B299)</f>
        <v>1957</v>
      </c>
      <c r="E299" s="5" t="s">
        <v>1454</v>
      </c>
    </row>
    <row r="300" spans="1:5" hidden="1" outlineLevel="2" x14ac:dyDescent="0.25">
      <c r="A300" s="5" t="s">
        <v>193</v>
      </c>
      <c r="B300" s="11">
        <v>25553</v>
      </c>
      <c r="C300" s="7" t="s">
        <v>399</v>
      </c>
      <c r="D300" s="69">
        <f>YEAR(B300)</f>
        <v>1969</v>
      </c>
      <c r="E300" s="5" t="s">
        <v>1454</v>
      </c>
    </row>
    <row r="301" spans="1:5" hidden="1" outlineLevel="2" x14ac:dyDescent="0.25">
      <c r="A301" s="5" t="s">
        <v>448</v>
      </c>
      <c r="B301" s="11">
        <v>30429</v>
      </c>
      <c r="C301" s="7" t="s">
        <v>449</v>
      </c>
      <c r="D301" s="69">
        <f>YEAR(B301)</f>
        <v>1983</v>
      </c>
      <c r="E301" s="5" t="s">
        <v>1454</v>
      </c>
    </row>
    <row r="302" spans="1:5" outlineLevel="1" collapsed="1" x14ac:dyDescent="0.25">
      <c r="C302" s="7"/>
      <c r="D302" s="70" t="s">
        <v>1611</v>
      </c>
      <c r="E302" s="5">
        <f>SUBTOTAL(3,E303:E306)</f>
        <v>4</v>
      </c>
    </row>
    <row r="303" spans="1:5" hidden="1" outlineLevel="2" x14ac:dyDescent="0.25">
      <c r="A303" s="5" t="s">
        <v>539</v>
      </c>
      <c r="B303" s="11">
        <v>20783</v>
      </c>
      <c r="C303" s="7" t="s">
        <v>540</v>
      </c>
      <c r="D303" s="69">
        <f>YEAR(B303)</f>
        <v>1956</v>
      </c>
      <c r="E303" s="5" t="s">
        <v>1594</v>
      </c>
    </row>
    <row r="304" spans="1:5" hidden="1" outlineLevel="2" x14ac:dyDescent="0.25">
      <c r="A304" s="5" t="s">
        <v>602</v>
      </c>
      <c r="B304" s="11">
        <v>21032</v>
      </c>
      <c r="C304" s="7" t="s">
        <v>603</v>
      </c>
      <c r="D304" s="69">
        <f>YEAR(B304)</f>
        <v>1957</v>
      </c>
      <c r="E304" s="5" t="s">
        <v>1594</v>
      </c>
    </row>
    <row r="305" spans="1:5" hidden="1" outlineLevel="2" x14ac:dyDescent="0.25">
      <c r="A305" s="5" t="s">
        <v>687</v>
      </c>
      <c r="B305" s="11">
        <v>26965</v>
      </c>
      <c r="C305" s="7" t="s">
        <v>688</v>
      </c>
      <c r="D305" s="69">
        <f>YEAR(B305)</f>
        <v>1973</v>
      </c>
      <c r="E305" s="5" t="s">
        <v>1594</v>
      </c>
    </row>
    <row r="306" spans="1:5" hidden="1" outlineLevel="2" x14ac:dyDescent="0.25">
      <c r="A306" s="5" t="s">
        <v>534</v>
      </c>
      <c r="B306" s="11">
        <v>30187</v>
      </c>
      <c r="C306" s="7" t="s">
        <v>535</v>
      </c>
      <c r="D306" s="69">
        <f>YEAR(B306)</f>
        <v>1982</v>
      </c>
      <c r="E306" s="5" t="s">
        <v>1594</v>
      </c>
    </row>
    <row r="307" spans="1:5" outlineLevel="1" collapsed="1" x14ac:dyDescent="0.25">
      <c r="C307" s="7"/>
      <c r="D307" s="70" t="s">
        <v>1610</v>
      </c>
      <c r="E307" s="5">
        <f>SUBTOTAL(3,E308:E310)</f>
        <v>3</v>
      </c>
    </row>
    <row r="308" spans="1:5" hidden="1" outlineLevel="2" x14ac:dyDescent="0.25">
      <c r="A308" s="5" t="s">
        <v>69</v>
      </c>
      <c r="B308" s="11">
        <v>24049</v>
      </c>
      <c r="C308" s="7" t="s">
        <v>559</v>
      </c>
      <c r="D308" s="69">
        <f>YEAR(B308)</f>
        <v>1965</v>
      </c>
      <c r="E308" s="5" t="s">
        <v>1387</v>
      </c>
    </row>
    <row r="309" spans="1:5" hidden="1" outlineLevel="2" x14ac:dyDescent="0.25">
      <c r="A309" s="5" t="s">
        <v>426</v>
      </c>
      <c r="B309" s="11">
        <v>24553</v>
      </c>
      <c r="C309" s="7" t="s">
        <v>427</v>
      </c>
      <c r="D309" s="69">
        <f>YEAR(B309)</f>
        <v>1967</v>
      </c>
      <c r="E309" s="5" t="s">
        <v>1387</v>
      </c>
    </row>
    <row r="310" spans="1:5" hidden="1" outlineLevel="2" x14ac:dyDescent="0.25">
      <c r="A310" s="5" t="s">
        <v>354</v>
      </c>
      <c r="B310" s="11">
        <v>31516</v>
      </c>
      <c r="C310" s="7" t="s">
        <v>355</v>
      </c>
      <c r="D310" s="69">
        <f>YEAR(B310)</f>
        <v>1986</v>
      </c>
      <c r="E310" s="5" t="s">
        <v>1387</v>
      </c>
    </row>
    <row r="311" spans="1:5" outlineLevel="1" collapsed="1" x14ac:dyDescent="0.25">
      <c r="C311" s="7"/>
      <c r="D311" s="70" t="s">
        <v>1609</v>
      </c>
      <c r="E311" s="5">
        <f>SUBTOTAL(3,E312:E315)</f>
        <v>4</v>
      </c>
    </row>
    <row r="312" spans="1:5" hidden="1" outlineLevel="2" x14ac:dyDescent="0.25">
      <c r="A312" s="5" t="s">
        <v>572</v>
      </c>
      <c r="B312" s="11">
        <v>24009</v>
      </c>
      <c r="C312" s="7" t="s">
        <v>573</v>
      </c>
      <c r="D312" s="69">
        <f>YEAR(B312)</f>
        <v>1965</v>
      </c>
      <c r="E312" s="5" t="s">
        <v>1369</v>
      </c>
    </row>
    <row r="313" spans="1:5" hidden="1" outlineLevel="2" x14ac:dyDescent="0.25">
      <c r="A313" s="5" t="s">
        <v>613</v>
      </c>
      <c r="B313" s="11">
        <v>25793</v>
      </c>
      <c r="C313" s="7" t="s">
        <v>614</v>
      </c>
      <c r="D313" s="69">
        <f>YEAR(B313)</f>
        <v>1970</v>
      </c>
      <c r="E313" s="5" t="s">
        <v>1369</v>
      </c>
    </row>
    <row r="314" spans="1:5" hidden="1" outlineLevel="2" x14ac:dyDescent="0.25">
      <c r="A314" s="5" t="s">
        <v>296</v>
      </c>
      <c r="B314" s="11">
        <v>26626</v>
      </c>
      <c r="C314" s="7" t="s">
        <v>297</v>
      </c>
      <c r="D314" s="69">
        <f>YEAR(B314)</f>
        <v>1972</v>
      </c>
      <c r="E314" s="5" t="s">
        <v>1369</v>
      </c>
    </row>
    <row r="315" spans="1:5" hidden="1" outlineLevel="2" x14ac:dyDescent="0.25">
      <c r="A315" s="5" t="s">
        <v>550</v>
      </c>
      <c r="B315" s="11">
        <v>30371</v>
      </c>
      <c r="C315" s="7" t="s">
        <v>551</v>
      </c>
      <c r="D315" s="69">
        <f>YEAR(B315)</f>
        <v>1983</v>
      </c>
      <c r="E315" s="5" t="s">
        <v>1369</v>
      </c>
    </row>
    <row r="316" spans="1:5" outlineLevel="1" collapsed="1" x14ac:dyDescent="0.25">
      <c r="C316" s="7"/>
      <c r="D316" s="70" t="s">
        <v>1608</v>
      </c>
      <c r="E316" s="5">
        <f>SUBTOTAL(3,E317:E318)</f>
        <v>2</v>
      </c>
    </row>
    <row r="317" spans="1:5" hidden="1" outlineLevel="2" x14ac:dyDescent="0.25">
      <c r="A317" s="5" t="s">
        <v>126</v>
      </c>
      <c r="B317" s="11">
        <v>23037</v>
      </c>
      <c r="C317" s="7" t="s">
        <v>541</v>
      </c>
      <c r="D317" s="69">
        <f>YEAR(B317)</f>
        <v>1963</v>
      </c>
      <c r="E317" s="5" t="s">
        <v>1351</v>
      </c>
    </row>
    <row r="318" spans="1:5" hidden="1" outlineLevel="2" x14ac:dyDescent="0.25">
      <c r="A318" s="5" t="s">
        <v>44</v>
      </c>
      <c r="B318" s="11">
        <v>24439</v>
      </c>
      <c r="C318" s="7" t="s">
        <v>583</v>
      </c>
      <c r="D318" s="69">
        <f>YEAR(B318)</f>
        <v>1966</v>
      </c>
      <c r="E318" s="5" t="s">
        <v>1351</v>
      </c>
    </row>
    <row r="319" spans="1:5" outlineLevel="1" collapsed="1" x14ac:dyDescent="0.25">
      <c r="C319" s="7"/>
      <c r="D319" s="70" t="s">
        <v>1607</v>
      </c>
      <c r="E319" s="5">
        <f>SUBTOTAL(3,E320:E324)</f>
        <v>5</v>
      </c>
    </row>
    <row r="320" spans="1:5" hidden="1" outlineLevel="2" x14ac:dyDescent="0.25">
      <c r="A320" s="5" t="s">
        <v>36</v>
      </c>
      <c r="B320" s="11">
        <v>18324</v>
      </c>
      <c r="C320" s="7" t="s">
        <v>695</v>
      </c>
      <c r="D320" s="69">
        <f>YEAR(B320)</f>
        <v>1950</v>
      </c>
      <c r="E320" s="5" t="s">
        <v>1364</v>
      </c>
    </row>
    <row r="321" spans="1:5" hidden="1" outlineLevel="2" x14ac:dyDescent="0.25">
      <c r="A321" s="5" t="s">
        <v>162</v>
      </c>
      <c r="B321" s="11">
        <v>19201</v>
      </c>
      <c r="C321" s="7" t="s">
        <v>596</v>
      </c>
      <c r="D321" s="69">
        <f>YEAR(B321)</f>
        <v>1952</v>
      </c>
      <c r="E321" s="5" t="s">
        <v>1364</v>
      </c>
    </row>
    <row r="322" spans="1:5" hidden="1" outlineLevel="2" x14ac:dyDescent="0.25">
      <c r="A322" s="5" t="s">
        <v>165</v>
      </c>
      <c r="B322" s="11">
        <v>20125</v>
      </c>
      <c r="C322" s="7" t="s">
        <v>663</v>
      </c>
      <c r="D322" s="69">
        <f>YEAR(B322)</f>
        <v>1955</v>
      </c>
      <c r="E322" s="5" t="s">
        <v>1364</v>
      </c>
    </row>
    <row r="323" spans="1:5" hidden="1" outlineLevel="2" x14ac:dyDescent="0.25">
      <c r="A323" s="5" t="s">
        <v>53</v>
      </c>
      <c r="B323" s="11">
        <v>26856</v>
      </c>
      <c r="C323" s="7" t="s">
        <v>421</v>
      </c>
      <c r="D323" s="69">
        <f>YEAR(B323)</f>
        <v>1973</v>
      </c>
      <c r="E323" s="5" t="s">
        <v>1364</v>
      </c>
    </row>
    <row r="324" spans="1:5" hidden="1" outlineLevel="2" x14ac:dyDescent="0.25">
      <c r="A324" s="5" t="s">
        <v>71</v>
      </c>
      <c r="B324" s="11">
        <v>28183</v>
      </c>
      <c r="C324" s="7" t="s">
        <v>567</v>
      </c>
      <c r="D324" s="69">
        <f>YEAR(B324)</f>
        <v>1977</v>
      </c>
      <c r="E324" s="5" t="s">
        <v>1364</v>
      </c>
    </row>
    <row r="325" spans="1:5" outlineLevel="1" collapsed="1" x14ac:dyDescent="0.25">
      <c r="C325" s="7"/>
      <c r="D325" s="70" t="s">
        <v>1606</v>
      </c>
      <c r="E325" s="5">
        <f>SUBTOTAL(3,E326:E328)</f>
        <v>3</v>
      </c>
    </row>
    <row r="326" spans="1:5" hidden="1" outlineLevel="2" x14ac:dyDescent="0.25">
      <c r="A326" s="5" t="s">
        <v>202</v>
      </c>
      <c r="B326" s="11">
        <v>18606</v>
      </c>
      <c r="C326" s="7" t="s">
        <v>416</v>
      </c>
      <c r="D326" s="69">
        <f>YEAR(B326)</f>
        <v>1950</v>
      </c>
      <c r="E326" s="5" t="s">
        <v>1361</v>
      </c>
    </row>
    <row r="327" spans="1:5" hidden="1" outlineLevel="2" x14ac:dyDescent="0.25">
      <c r="A327" s="5" t="s">
        <v>223</v>
      </c>
      <c r="B327" s="11">
        <v>25985</v>
      </c>
      <c r="C327" s="7" t="s">
        <v>510</v>
      </c>
      <c r="D327" s="69">
        <f>YEAR(B327)</f>
        <v>1971</v>
      </c>
      <c r="E327" s="5" t="s">
        <v>1361</v>
      </c>
    </row>
    <row r="328" spans="1:5" hidden="1" outlineLevel="2" x14ac:dyDescent="0.25">
      <c r="A328" s="5" t="s">
        <v>654</v>
      </c>
      <c r="B328" s="11">
        <v>30644</v>
      </c>
      <c r="C328" s="7" t="s">
        <v>655</v>
      </c>
      <c r="D328" s="69">
        <f>YEAR(B328)</f>
        <v>1983</v>
      </c>
      <c r="E328" s="5" t="s">
        <v>1361</v>
      </c>
    </row>
    <row r="329" spans="1:5" outlineLevel="1" collapsed="1" x14ac:dyDescent="0.25">
      <c r="C329" s="7"/>
      <c r="D329" s="70" t="s">
        <v>1605</v>
      </c>
      <c r="E329" s="5">
        <f>SUBTOTAL(3,E330:E331)</f>
        <v>2</v>
      </c>
    </row>
    <row r="330" spans="1:5" hidden="1" outlineLevel="2" x14ac:dyDescent="0.25">
      <c r="A330" s="5" t="s">
        <v>152</v>
      </c>
      <c r="B330" s="11">
        <v>24544</v>
      </c>
      <c r="C330" s="7" t="s">
        <v>403</v>
      </c>
      <c r="D330" s="69">
        <f>YEAR(B330)</f>
        <v>1967</v>
      </c>
      <c r="E330" s="5" t="s">
        <v>1400</v>
      </c>
    </row>
    <row r="331" spans="1:5" hidden="1" outlineLevel="2" x14ac:dyDescent="0.25">
      <c r="A331" s="5" t="s">
        <v>119</v>
      </c>
      <c r="B331" s="11">
        <v>26416</v>
      </c>
      <c r="C331" s="7" t="s">
        <v>474</v>
      </c>
      <c r="D331" s="69">
        <f>YEAR(B331)</f>
        <v>1972</v>
      </c>
      <c r="E331" s="5" t="s">
        <v>1400</v>
      </c>
    </row>
    <row r="332" spans="1:5" outlineLevel="1" collapsed="1" x14ac:dyDescent="0.25">
      <c r="C332" s="7"/>
      <c r="D332" s="70" t="s">
        <v>1604</v>
      </c>
      <c r="E332" s="5">
        <f>SUBTOTAL(3,E333:E335)</f>
        <v>3</v>
      </c>
    </row>
    <row r="333" spans="1:5" hidden="1" outlineLevel="2" x14ac:dyDescent="0.25">
      <c r="A333" s="5" t="s">
        <v>183</v>
      </c>
      <c r="B333" s="11">
        <v>29357</v>
      </c>
      <c r="C333" s="7" t="s">
        <v>340</v>
      </c>
      <c r="D333" s="69">
        <f>YEAR(B333)</f>
        <v>1980</v>
      </c>
      <c r="E333" s="5" t="s">
        <v>1451</v>
      </c>
    </row>
    <row r="334" spans="1:5" hidden="1" outlineLevel="2" x14ac:dyDescent="0.25">
      <c r="A334" s="5" t="s">
        <v>461</v>
      </c>
      <c r="B334" s="11">
        <v>30494</v>
      </c>
      <c r="C334" s="7" t="s">
        <v>462</v>
      </c>
      <c r="D334" s="69">
        <f>YEAR(B334)</f>
        <v>1983</v>
      </c>
      <c r="E334" s="5" t="s">
        <v>1451</v>
      </c>
    </row>
    <row r="335" spans="1:5" hidden="1" outlineLevel="2" x14ac:dyDescent="0.25">
      <c r="A335" s="5" t="s">
        <v>442</v>
      </c>
      <c r="B335" s="11">
        <v>32663</v>
      </c>
      <c r="C335" s="7" t="s">
        <v>443</v>
      </c>
      <c r="D335" s="69">
        <f>YEAR(B335)</f>
        <v>1989</v>
      </c>
      <c r="E335" s="5" t="s">
        <v>1451</v>
      </c>
    </row>
    <row r="336" spans="1:5" outlineLevel="1" collapsed="1" x14ac:dyDescent="0.25">
      <c r="C336" s="7"/>
      <c r="D336" s="70" t="s">
        <v>1603</v>
      </c>
      <c r="E336" s="5">
        <f>SUBTOTAL(3,E337:E338)</f>
        <v>2</v>
      </c>
    </row>
    <row r="337" spans="1:5" hidden="1" outlineLevel="2" x14ac:dyDescent="0.25">
      <c r="A337" s="5" t="s">
        <v>60</v>
      </c>
      <c r="B337" s="11">
        <v>20865</v>
      </c>
      <c r="C337" s="7" t="s">
        <v>299</v>
      </c>
      <c r="D337" s="69">
        <f>YEAR(B337)</f>
        <v>1957</v>
      </c>
      <c r="E337" s="5" t="s">
        <v>1381</v>
      </c>
    </row>
    <row r="338" spans="1:5" hidden="1" outlineLevel="2" x14ac:dyDescent="0.25">
      <c r="A338" s="5" t="s">
        <v>58</v>
      </c>
      <c r="B338" s="11">
        <v>22423</v>
      </c>
      <c r="C338" s="7" t="s">
        <v>578</v>
      </c>
      <c r="D338" s="69">
        <f>YEAR(B338)</f>
        <v>1961</v>
      </c>
      <c r="E338" s="5" t="s">
        <v>1381</v>
      </c>
    </row>
    <row r="339" spans="1:5" outlineLevel="1" collapsed="1" x14ac:dyDescent="0.25">
      <c r="C339" s="7"/>
      <c r="D339" s="70" t="s">
        <v>1602</v>
      </c>
      <c r="E339" s="5">
        <f>SUBTOTAL(3,E340:E341)</f>
        <v>2</v>
      </c>
    </row>
    <row r="340" spans="1:5" hidden="1" outlineLevel="2" x14ac:dyDescent="0.25">
      <c r="A340" s="5" t="s">
        <v>579</v>
      </c>
      <c r="B340" s="11">
        <v>25052</v>
      </c>
      <c r="C340" s="7" t="s">
        <v>580</v>
      </c>
      <c r="D340" s="69">
        <f>YEAR(B340)</f>
        <v>1968</v>
      </c>
      <c r="E340" s="5" t="s">
        <v>1588</v>
      </c>
    </row>
    <row r="341" spans="1:5" hidden="1" outlineLevel="2" x14ac:dyDescent="0.25">
      <c r="A341" s="5" t="s">
        <v>384</v>
      </c>
      <c r="B341" s="11">
        <v>32666</v>
      </c>
      <c r="C341" s="7" t="s">
        <v>385</v>
      </c>
      <c r="D341" s="69">
        <f>YEAR(B341)</f>
        <v>1989</v>
      </c>
      <c r="E341" s="5" t="s">
        <v>1588</v>
      </c>
    </row>
    <row r="342" spans="1:5" outlineLevel="1" collapsed="1" x14ac:dyDescent="0.25">
      <c r="C342" s="7"/>
      <c r="D342" s="70" t="s">
        <v>1601</v>
      </c>
      <c r="E342" s="5">
        <f>SUBTOTAL(3,E343:E343)</f>
        <v>1</v>
      </c>
    </row>
    <row r="343" spans="1:5" hidden="1" outlineLevel="2" x14ac:dyDescent="0.25">
      <c r="A343" s="5" t="s">
        <v>28</v>
      </c>
      <c r="B343" s="11">
        <v>18856</v>
      </c>
      <c r="C343" s="7" t="s">
        <v>569</v>
      </c>
      <c r="D343" s="69">
        <f>YEAR(B343)</f>
        <v>1951</v>
      </c>
      <c r="E343" s="5" t="s">
        <v>1356</v>
      </c>
    </row>
    <row r="344" spans="1:5" ht="13" outlineLevel="1" collapsed="1" x14ac:dyDescent="0.3">
      <c r="C344" s="7"/>
      <c r="D344" s="70" t="s">
        <v>1600</v>
      </c>
      <c r="E344" s="5">
        <f>SUBTOTAL(3,E345:E349)</f>
        <v>5</v>
      </c>
    </row>
    <row r="345" spans="1:5" hidden="1" outlineLevel="2" x14ac:dyDescent="0.25">
      <c r="A345" s="5" t="s">
        <v>57</v>
      </c>
      <c r="B345" s="11">
        <v>18726</v>
      </c>
      <c r="C345" s="7" t="s">
        <v>417</v>
      </c>
      <c r="D345" s="69">
        <f>YEAR(B345)</f>
        <v>1951</v>
      </c>
      <c r="E345" s="5" t="s">
        <v>1380</v>
      </c>
    </row>
    <row r="346" spans="1:5" hidden="1" outlineLevel="2" x14ac:dyDescent="0.25">
      <c r="A346" s="5" t="s">
        <v>453</v>
      </c>
      <c r="B346" s="11">
        <v>20111</v>
      </c>
      <c r="C346" s="7" t="s">
        <v>454</v>
      </c>
      <c r="D346" s="69">
        <f>YEAR(B346)</f>
        <v>1955</v>
      </c>
      <c r="E346" s="5" t="s">
        <v>1380</v>
      </c>
    </row>
    <row r="347" spans="1:5" hidden="1" outlineLevel="2" x14ac:dyDescent="0.25">
      <c r="A347" s="5" t="s">
        <v>599</v>
      </c>
      <c r="B347" s="11">
        <v>21423</v>
      </c>
      <c r="C347" s="7" t="s">
        <v>600</v>
      </c>
      <c r="D347" s="69">
        <f>YEAR(B347)</f>
        <v>1958</v>
      </c>
      <c r="E347" s="5" t="s">
        <v>1380</v>
      </c>
    </row>
    <row r="348" spans="1:5" hidden="1" outlineLevel="2" x14ac:dyDescent="0.25">
      <c r="A348" s="5" t="s">
        <v>457</v>
      </c>
      <c r="B348" s="11">
        <v>24143</v>
      </c>
      <c r="C348" s="7" t="s">
        <v>458</v>
      </c>
      <c r="D348" s="69">
        <f>YEAR(B348)</f>
        <v>1966</v>
      </c>
      <c r="E348" s="5" t="s">
        <v>1380</v>
      </c>
    </row>
    <row r="349" spans="1:5" hidden="1" outlineLevel="2" x14ac:dyDescent="0.25">
      <c r="A349" s="5" t="s">
        <v>57</v>
      </c>
      <c r="B349" s="11">
        <v>32467</v>
      </c>
      <c r="C349" s="7" t="s">
        <v>628</v>
      </c>
      <c r="D349" s="69">
        <f>YEAR(B349)</f>
        <v>1988</v>
      </c>
      <c r="E349" s="5" t="s">
        <v>1380</v>
      </c>
    </row>
    <row r="350" spans="1:5" outlineLevel="1" collapsed="1" x14ac:dyDescent="0.25">
      <c r="C350" s="7"/>
      <c r="D350" s="70" t="s">
        <v>1599</v>
      </c>
      <c r="E350" s="5">
        <f>SUBTOTAL(3,E351:E351)</f>
        <v>1</v>
      </c>
    </row>
    <row r="351" spans="1:5" hidden="1" outlineLevel="2" x14ac:dyDescent="0.25">
      <c r="A351" s="5" t="s">
        <v>247</v>
      </c>
      <c r="B351" s="11">
        <v>23102</v>
      </c>
      <c r="C351" s="7" t="s">
        <v>622</v>
      </c>
      <c r="D351" s="69">
        <f>YEAR(B351)</f>
        <v>1963</v>
      </c>
      <c r="E351" s="5" t="s">
        <v>1472</v>
      </c>
    </row>
    <row r="352" spans="1:5" ht="13" outlineLevel="1" collapsed="1" x14ac:dyDescent="0.3">
      <c r="C352" s="7"/>
      <c r="D352" s="70" t="s">
        <v>1598</v>
      </c>
      <c r="E352" s="5">
        <f>SUBTOTAL(3,E353:E354)</f>
        <v>2</v>
      </c>
    </row>
    <row r="353" spans="1:5" hidden="1" outlineLevel="2" x14ac:dyDescent="0.25">
      <c r="A353" s="5" t="s">
        <v>115</v>
      </c>
      <c r="B353" s="11">
        <v>19306</v>
      </c>
      <c r="C353" s="7" t="s">
        <v>533</v>
      </c>
      <c r="D353" s="69">
        <f>YEAR(B353)</f>
        <v>1952</v>
      </c>
      <c r="E353" s="5" t="s">
        <v>1418</v>
      </c>
    </row>
    <row r="354" spans="1:5" hidden="1" outlineLevel="2" x14ac:dyDescent="0.25">
      <c r="A354" s="5" t="s">
        <v>136</v>
      </c>
      <c r="B354" s="11">
        <v>27321</v>
      </c>
      <c r="C354" s="7" t="s">
        <v>326</v>
      </c>
      <c r="D354" s="69">
        <f>YEAR(B354)</f>
        <v>1974</v>
      </c>
      <c r="E354" s="5" t="s">
        <v>1418</v>
      </c>
    </row>
  </sheetData>
  <sortState xmlns:xlrd2="http://schemas.microsoft.com/office/spreadsheetml/2017/richdata2" ref="A2:E354">
    <sortCondition ref="E6:E354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C8D0-DBBC-41D2-BCDA-8EF1747D99E0}">
  <sheetPr>
    <tabColor theme="7" tint="0.59999389629810485"/>
  </sheetPr>
  <dimension ref="A1:C27"/>
  <sheetViews>
    <sheetView workbookViewId="0">
      <selection activeCell="A3" sqref="A3:C27"/>
    </sheetView>
  </sheetViews>
  <sheetFormatPr defaultRowHeight="15.5" x14ac:dyDescent="0.35"/>
  <cols>
    <col min="1" max="1" width="16.69140625" bestFit="1" customWidth="1"/>
    <col min="2" max="2" width="15.15234375" customWidth="1"/>
    <col min="3" max="3" width="12" bestFit="1" customWidth="1"/>
  </cols>
  <sheetData>
    <row r="1" spans="1:3" x14ac:dyDescent="0.35">
      <c r="A1" s="75" t="s">
        <v>1778</v>
      </c>
    </row>
    <row r="3" spans="1:3" x14ac:dyDescent="0.35">
      <c r="A3" t="s">
        <v>0</v>
      </c>
      <c r="B3" t="s">
        <v>292</v>
      </c>
      <c r="C3" t="s">
        <v>293</v>
      </c>
    </row>
    <row r="4" spans="1:3" x14ac:dyDescent="0.35">
      <c r="A4" t="s">
        <v>230</v>
      </c>
      <c r="B4" s="78">
        <v>23453</v>
      </c>
      <c r="C4" t="s">
        <v>737</v>
      </c>
    </row>
    <row r="5" spans="1:3" x14ac:dyDescent="0.35">
      <c r="A5" t="s">
        <v>681</v>
      </c>
      <c r="B5" s="78">
        <v>30746</v>
      </c>
      <c r="C5" t="s">
        <v>682</v>
      </c>
    </row>
    <row r="6" spans="1:3" x14ac:dyDescent="0.35">
      <c r="A6" t="s">
        <v>556</v>
      </c>
      <c r="B6" s="78">
        <v>29665</v>
      </c>
      <c r="C6" t="s">
        <v>557</v>
      </c>
    </row>
    <row r="7" spans="1:3" x14ac:dyDescent="0.35">
      <c r="A7" t="s">
        <v>492</v>
      </c>
      <c r="B7" s="78">
        <v>31118</v>
      </c>
      <c r="C7" t="s">
        <v>493</v>
      </c>
    </row>
    <row r="8" spans="1:3" x14ac:dyDescent="0.35">
      <c r="A8" t="s">
        <v>276</v>
      </c>
      <c r="B8" s="78">
        <v>21985</v>
      </c>
      <c r="C8" t="s">
        <v>820</v>
      </c>
    </row>
    <row r="9" spans="1:3" x14ac:dyDescent="0.35">
      <c r="A9" t="s">
        <v>155</v>
      </c>
      <c r="B9" s="78">
        <v>23467</v>
      </c>
      <c r="C9" t="s">
        <v>344</v>
      </c>
    </row>
    <row r="10" spans="1:3" x14ac:dyDescent="0.35">
      <c r="A10" t="s">
        <v>40</v>
      </c>
      <c r="B10" s="78">
        <v>28202</v>
      </c>
      <c r="C10" t="s">
        <v>744</v>
      </c>
    </row>
    <row r="11" spans="1:3" x14ac:dyDescent="0.35">
      <c r="A11" t="s">
        <v>170</v>
      </c>
      <c r="B11" s="78">
        <v>22346</v>
      </c>
      <c r="C11" t="s">
        <v>808</v>
      </c>
    </row>
    <row r="12" spans="1:3" x14ac:dyDescent="0.35">
      <c r="A12" t="s">
        <v>79</v>
      </c>
      <c r="B12" s="78">
        <v>24178</v>
      </c>
      <c r="C12" t="s">
        <v>824</v>
      </c>
    </row>
    <row r="13" spans="1:3" x14ac:dyDescent="0.35">
      <c r="A13" t="s">
        <v>207</v>
      </c>
      <c r="B13" s="78">
        <v>27833</v>
      </c>
      <c r="C13" t="s">
        <v>591</v>
      </c>
    </row>
    <row r="14" spans="1:3" x14ac:dyDescent="0.35">
      <c r="A14" t="s">
        <v>45</v>
      </c>
      <c r="B14" s="78">
        <v>21617</v>
      </c>
      <c r="C14" t="s">
        <v>750</v>
      </c>
    </row>
    <row r="15" spans="1:3" x14ac:dyDescent="0.35">
      <c r="A15" t="s">
        <v>125</v>
      </c>
      <c r="B15" s="78">
        <v>21628</v>
      </c>
      <c r="C15" t="s">
        <v>637</v>
      </c>
    </row>
    <row r="16" spans="1:3" x14ac:dyDescent="0.35">
      <c r="A16" t="s">
        <v>56</v>
      </c>
      <c r="B16" s="78">
        <v>21637</v>
      </c>
      <c r="C16" t="s">
        <v>707</v>
      </c>
    </row>
    <row r="17" spans="1:3" x14ac:dyDescent="0.35">
      <c r="A17" t="s">
        <v>195</v>
      </c>
      <c r="B17" s="78">
        <v>26737</v>
      </c>
      <c r="C17" t="s">
        <v>584</v>
      </c>
    </row>
    <row r="18" spans="1:3" x14ac:dyDescent="0.35">
      <c r="A18" t="s">
        <v>395</v>
      </c>
      <c r="B18" s="78">
        <v>32205</v>
      </c>
      <c r="C18" t="s">
        <v>396</v>
      </c>
    </row>
    <row r="19" spans="1:3" x14ac:dyDescent="0.35">
      <c r="A19" t="s">
        <v>250</v>
      </c>
      <c r="B19" s="78">
        <v>31864</v>
      </c>
      <c r="C19" t="s">
        <v>303</v>
      </c>
    </row>
    <row r="20" spans="1:3" x14ac:dyDescent="0.35">
      <c r="A20" t="s">
        <v>149</v>
      </c>
      <c r="B20" s="78">
        <v>23098</v>
      </c>
      <c r="C20" t="s">
        <v>307</v>
      </c>
    </row>
    <row r="21" spans="1:3" x14ac:dyDescent="0.35">
      <c r="A21" t="s">
        <v>432</v>
      </c>
      <c r="B21" s="78">
        <v>30763</v>
      </c>
      <c r="C21" t="s">
        <v>433</v>
      </c>
    </row>
    <row r="22" spans="1:3" x14ac:dyDescent="0.35">
      <c r="A22" t="s">
        <v>178</v>
      </c>
      <c r="B22" s="78">
        <v>26731</v>
      </c>
      <c r="C22" t="s">
        <v>766</v>
      </c>
    </row>
    <row r="23" spans="1:3" x14ac:dyDescent="0.35">
      <c r="A23" t="s">
        <v>548</v>
      </c>
      <c r="B23" s="78">
        <v>30033</v>
      </c>
      <c r="C23" t="s">
        <v>549</v>
      </c>
    </row>
    <row r="24" spans="1:3" x14ac:dyDescent="0.35">
      <c r="A24" t="s">
        <v>36</v>
      </c>
      <c r="B24" s="78">
        <v>18324</v>
      </c>
      <c r="C24" t="s">
        <v>695</v>
      </c>
    </row>
    <row r="25" spans="1:3" x14ac:dyDescent="0.35">
      <c r="A25" t="s">
        <v>152</v>
      </c>
      <c r="B25" s="78">
        <v>24544</v>
      </c>
      <c r="C25" t="s">
        <v>403</v>
      </c>
    </row>
    <row r="26" spans="1:3" x14ac:dyDescent="0.35">
      <c r="A26" t="s">
        <v>772</v>
      </c>
      <c r="B26" s="78">
        <v>31117</v>
      </c>
      <c r="C26" t="s">
        <v>773</v>
      </c>
    </row>
    <row r="27" spans="1:3" x14ac:dyDescent="0.35">
      <c r="A27" t="s">
        <v>745</v>
      </c>
      <c r="B27" s="78">
        <v>31847</v>
      </c>
      <c r="C27" t="s">
        <v>746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IX947"/>
  <sheetViews>
    <sheetView tabSelected="1" zoomScale="85" zoomScaleNormal="85" workbookViewId="0">
      <selection activeCell="R3" sqref="R3"/>
    </sheetView>
  </sheetViews>
  <sheetFormatPr defaultColWidth="8.84375" defaultRowHeight="12.5" x14ac:dyDescent="0.25"/>
  <cols>
    <col min="1" max="1" width="14.69140625" style="5" customWidth="1"/>
    <col min="2" max="2" width="10.07421875" style="11" customWidth="1"/>
    <col min="3" max="3" width="13.53515625" style="5" customWidth="1"/>
    <col min="4" max="4" width="8.84375" style="5"/>
    <col min="5" max="5" width="13.15234375" style="5" bestFit="1" customWidth="1"/>
    <col min="6" max="6" width="16.15234375" style="5" bestFit="1" customWidth="1"/>
    <col min="7" max="7" width="5.69140625" style="5" bestFit="1" customWidth="1"/>
    <col min="8" max="8" width="5.765625" style="5" bestFit="1" customWidth="1"/>
    <col min="9" max="9" width="3.765625" style="5" bestFit="1" customWidth="1"/>
    <col min="10" max="10" width="4" style="5" bestFit="1" customWidth="1"/>
    <col min="11" max="11" width="5.3828125" style="5" bestFit="1" customWidth="1"/>
    <col min="12" max="12" width="4.765625" style="5" bestFit="1" customWidth="1"/>
    <col min="13" max="13" width="4.15234375" style="5" bestFit="1" customWidth="1"/>
    <col min="14" max="14" width="4.61328125" style="5" bestFit="1" customWidth="1"/>
    <col min="15" max="15" width="3.69140625" style="5" bestFit="1" customWidth="1"/>
    <col min="16" max="16" width="4.15234375" style="5" bestFit="1" customWidth="1"/>
    <col min="17" max="17" width="4.61328125" style="5" bestFit="1" customWidth="1"/>
    <col min="18" max="18" width="11.3046875" style="5" bestFit="1" customWidth="1"/>
    <col min="19" max="44" width="16.15234375" style="5" bestFit="1" customWidth="1"/>
    <col min="45" max="45" width="11.3046875" style="5" bestFit="1" customWidth="1"/>
    <col min="46" max="257" width="7.921875" style="5" bestFit="1" customWidth="1"/>
    <col min="258" max="258" width="11.3046875" style="5" bestFit="1" customWidth="1"/>
    <col min="259" max="16384" width="8.84375" style="5"/>
  </cols>
  <sheetData>
    <row r="1" spans="1:258" ht="13" x14ac:dyDescent="0.3">
      <c r="A1" s="6" t="s">
        <v>0</v>
      </c>
      <c r="B1" s="10" t="s">
        <v>292</v>
      </c>
      <c r="C1" s="9" t="s">
        <v>293</v>
      </c>
      <c r="D1" s="9"/>
      <c r="F1" s="5" t="s">
        <v>286</v>
      </c>
    </row>
    <row r="2" spans="1:258" x14ac:dyDescent="0.25">
      <c r="A2" s="5" t="s">
        <v>550</v>
      </c>
      <c r="B2" s="11">
        <v>30371</v>
      </c>
      <c r="C2" s="7" t="s">
        <v>551</v>
      </c>
    </row>
    <row r="3" spans="1:258" x14ac:dyDescent="0.25">
      <c r="A3" s="5" t="s">
        <v>53</v>
      </c>
      <c r="B3" s="11">
        <v>26856</v>
      </c>
      <c r="C3" s="7" t="s">
        <v>421</v>
      </c>
    </row>
    <row r="4" spans="1:258" x14ac:dyDescent="0.25">
      <c r="A4" s="5" t="s">
        <v>43</v>
      </c>
      <c r="B4" s="11">
        <v>27680</v>
      </c>
      <c r="C4" s="7" t="s">
        <v>696</v>
      </c>
    </row>
    <row r="5" spans="1:258" x14ac:dyDescent="0.25">
      <c r="A5" s="5" t="s">
        <v>606</v>
      </c>
      <c r="B5" s="11">
        <v>29558</v>
      </c>
      <c r="C5" s="7" t="s">
        <v>607</v>
      </c>
    </row>
    <row r="6" spans="1:258" ht="15.5" x14ac:dyDescent="0.35">
      <c r="A6" s="5" t="s">
        <v>198</v>
      </c>
      <c r="B6" s="11">
        <v>27348</v>
      </c>
      <c r="C6" s="7" t="s">
        <v>459</v>
      </c>
      <c r="E6" s="65" t="s">
        <v>1580</v>
      </c>
      <c r="F6" s="65" t="s">
        <v>1701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15.5" x14ac:dyDescent="0.35">
      <c r="A7" s="5" t="s">
        <v>71</v>
      </c>
      <c r="B7" s="11">
        <v>28183</v>
      </c>
      <c r="C7" s="7" t="s">
        <v>567</v>
      </c>
      <c r="E7" s="65" t="s">
        <v>1578</v>
      </c>
      <c r="F7" t="s">
        <v>1766</v>
      </c>
      <c r="G7" t="s">
        <v>1767</v>
      </c>
      <c r="H7" t="s">
        <v>1768</v>
      </c>
      <c r="I7" t="s">
        <v>1769</v>
      </c>
      <c r="J7" t="s">
        <v>1770</v>
      </c>
      <c r="K7" t="s">
        <v>1771</v>
      </c>
      <c r="L7" t="s">
        <v>1772</v>
      </c>
      <c r="M7" t="s">
        <v>1773</v>
      </c>
      <c r="N7" t="s">
        <v>1774</v>
      </c>
      <c r="O7" t="s">
        <v>1775</v>
      </c>
      <c r="P7" t="s">
        <v>1776</v>
      </c>
      <c r="Q7" t="s">
        <v>1777</v>
      </c>
      <c r="R7" t="s">
        <v>1579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15.5" x14ac:dyDescent="0.35">
      <c r="A8" s="5" t="s">
        <v>254</v>
      </c>
      <c r="B8" s="11">
        <v>20711</v>
      </c>
      <c r="C8" s="7" t="s">
        <v>490</v>
      </c>
      <c r="E8" s="66" t="s">
        <v>1726</v>
      </c>
      <c r="F8" s="67"/>
      <c r="G8" s="67"/>
      <c r="H8" s="67">
        <v>1</v>
      </c>
      <c r="I8" s="67"/>
      <c r="J8" s="67"/>
      <c r="K8" s="67">
        <v>1</v>
      </c>
      <c r="L8" s="67"/>
      <c r="M8" s="67">
        <v>1</v>
      </c>
      <c r="N8" s="67"/>
      <c r="O8" s="67"/>
      <c r="P8" s="67">
        <v>1</v>
      </c>
      <c r="Q8" s="67">
        <v>1</v>
      </c>
      <c r="R8" s="67">
        <v>5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15.5" x14ac:dyDescent="0.35">
      <c r="A9" s="5" t="s">
        <v>697</v>
      </c>
      <c r="B9" s="11">
        <v>30816</v>
      </c>
      <c r="C9" s="7" t="s">
        <v>698</v>
      </c>
      <c r="E9" s="66" t="s">
        <v>1727</v>
      </c>
      <c r="F9" s="67"/>
      <c r="G9" s="67">
        <v>1</v>
      </c>
      <c r="H9" s="67"/>
      <c r="I9" s="67">
        <v>1</v>
      </c>
      <c r="J9" s="67"/>
      <c r="K9" s="67"/>
      <c r="L9" s="67">
        <v>1</v>
      </c>
      <c r="M9" s="67">
        <v>2</v>
      </c>
      <c r="N9" s="67"/>
      <c r="O9" s="67">
        <v>1</v>
      </c>
      <c r="P9" s="67"/>
      <c r="Q9" s="67"/>
      <c r="R9" s="67">
        <v>6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15.5" x14ac:dyDescent="0.35">
      <c r="A10" s="5" t="s">
        <v>34</v>
      </c>
      <c r="B10" s="11">
        <v>27170</v>
      </c>
      <c r="C10" s="7" t="s">
        <v>699</v>
      </c>
      <c r="E10" s="66" t="s">
        <v>1728</v>
      </c>
      <c r="F10" s="67"/>
      <c r="G10" s="67">
        <v>1</v>
      </c>
      <c r="H10" s="67"/>
      <c r="I10" s="67"/>
      <c r="J10" s="67">
        <v>1</v>
      </c>
      <c r="K10" s="67">
        <v>2</v>
      </c>
      <c r="L10" s="67">
        <v>2</v>
      </c>
      <c r="M10" s="67">
        <v>1</v>
      </c>
      <c r="N10" s="67">
        <v>2</v>
      </c>
      <c r="O10" s="67"/>
      <c r="P10" s="67">
        <v>2</v>
      </c>
      <c r="Q10" s="67"/>
      <c r="R10" s="67">
        <v>11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15.5" x14ac:dyDescent="0.35">
      <c r="A11" s="5" t="s">
        <v>145</v>
      </c>
      <c r="B11" s="11">
        <v>26400</v>
      </c>
      <c r="C11" s="7" t="s">
        <v>662</v>
      </c>
      <c r="E11" s="66" t="s">
        <v>1729</v>
      </c>
      <c r="F11" s="67"/>
      <c r="G11" s="67">
        <v>1</v>
      </c>
      <c r="H11" s="67"/>
      <c r="I11" s="67">
        <v>1</v>
      </c>
      <c r="J11" s="67"/>
      <c r="K11" s="67"/>
      <c r="L11" s="67"/>
      <c r="M11" s="67"/>
      <c r="N11" s="67"/>
      <c r="O11" s="67">
        <v>1</v>
      </c>
      <c r="P11" s="67"/>
      <c r="Q11" s="67"/>
      <c r="R11" s="67">
        <v>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15.5" x14ac:dyDescent="0.35">
      <c r="A12" s="5" t="s">
        <v>386</v>
      </c>
      <c r="B12" s="11">
        <v>30170</v>
      </c>
      <c r="C12" s="7" t="s">
        <v>387</v>
      </c>
      <c r="E12" s="66" t="s">
        <v>1730</v>
      </c>
      <c r="F12" s="67"/>
      <c r="G12" s="67"/>
      <c r="H12" s="67"/>
      <c r="I12" s="67"/>
      <c r="J12" s="67">
        <v>1</v>
      </c>
      <c r="K12" s="67"/>
      <c r="L12" s="67">
        <v>1</v>
      </c>
      <c r="M12" s="67"/>
      <c r="N12" s="67"/>
      <c r="O12" s="67"/>
      <c r="P12" s="67">
        <v>1</v>
      </c>
      <c r="Q12" s="67"/>
      <c r="R12" s="67">
        <v>3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15.5" x14ac:dyDescent="0.35">
      <c r="A13" s="5" t="s">
        <v>55</v>
      </c>
      <c r="B13" s="11">
        <v>27872</v>
      </c>
      <c r="C13" s="7" t="s">
        <v>700</v>
      </c>
      <c r="E13" s="66" t="s">
        <v>1731</v>
      </c>
      <c r="F13" s="67"/>
      <c r="G13" s="67">
        <v>1</v>
      </c>
      <c r="H13" s="67"/>
      <c r="I13" s="67"/>
      <c r="J13" s="67"/>
      <c r="K13" s="67"/>
      <c r="L13" s="67"/>
      <c r="M13" s="67">
        <v>2</v>
      </c>
      <c r="N13" s="67"/>
      <c r="O13" s="67"/>
      <c r="P13" s="67"/>
      <c r="Q13" s="67"/>
      <c r="R13" s="67">
        <v>3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15.5" x14ac:dyDescent="0.35">
      <c r="A14" s="5" t="s">
        <v>221</v>
      </c>
      <c r="B14" s="11">
        <v>27234</v>
      </c>
      <c r="C14" s="7" t="s">
        <v>701</v>
      </c>
      <c r="E14" s="66" t="s">
        <v>1732</v>
      </c>
      <c r="F14" s="67">
        <v>1</v>
      </c>
      <c r="G14" s="67">
        <v>2</v>
      </c>
      <c r="H14" s="67"/>
      <c r="I14" s="67"/>
      <c r="J14" s="67">
        <v>2</v>
      </c>
      <c r="K14" s="67">
        <v>1</v>
      </c>
      <c r="L14" s="67"/>
      <c r="M14" s="67"/>
      <c r="N14" s="67">
        <v>1</v>
      </c>
      <c r="O14" s="67"/>
      <c r="P14" s="67"/>
      <c r="Q14" s="67"/>
      <c r="R14" s="67">
        <v>7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15.5" x14ac:dyDescent="0.35">
      <c r="A15" s="5" t="s">
        <v>207</v>
      </c>
      <c r="B15" s="11">
        <v>27833</v>
      </c>
      <c r="C15" s="7" t="s">
        <v>591</v>
      </c>
      <c r="E15" s="66" t="s">
        <v>1733</v>
      </c>
      <c r="F15" s="67"/>
      <c r="G15" s="67">
        <v>1</v>
      </c>
      <c r="H15" s="67"/>
      <c r="I15" s="67">
        <v>1</v>
      </c>
      <c r="J15" s="67"/>
      <c r="K15" s="67"/>
      <c r="L15" s="67"/>
      <c r="M15" s="67"/>
      <c r="N15" s="67"/>
      <c r="O15" s="67"/>
      <c r="P15" s="67">
        <v>1</v>
      </c>
      <c r="Q15" s="67">
        <v>1</v>
      </c>
      <c r="R15" s="67">
        <v>4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15.5" x14ac:dyDescent="0.35">
      <c r="A16" s="5" t="s">
        <v>57</v>
      </c>
      <c r="B16" s="11">
        <v>32467</v>
      </c>
      <c r="C16" s="7" t="s">
        <v>628</v>
      </c>
      <c r="E16" s="66" t="s">
        <v>1734</v>
      </c>
      <c r="F16" s="67">
        <v>1</v>
      </c>
      <c r="G16" s="67">
        <v>1</v>
      </c>
      <c r="H16" s="67"/>
      <c r="I16" s="67"/>
      <c r="J16" s="67"/>
      <c r="K16" s="67">
        <v>1</v>
      </c>
      <c r="L16" s="67">
        <v>1</v>
      </c>
      <c r="M16" s="67"/>
      <c r="N16" s="67">
        <v>2</v>
      </c>
      <c r="O16" s="67"/>
      <c r="P16" s="67"/>
      <c r="Q16" s="67"/>
      <c r="R16" s="67">
        <v>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15.5" x14ac:dyDescent="0.35">
      <c r="A17" s="5" t="s">
        <v>702</v>
      </c>
      <c r="B17" s="11">
        <v>30009</v>
      </c>
      <c r="C17" s="7" t="s">
        <v>703</v>
      </c>
      <c r="E17" s="66" t="s">
        <v>1735</v>
      </c>
      <c r="F17" s="67"/>
      <c r="G17" s="67"/>
      <c r="H17" s="67">
        <v>3</v>
      </c>
      <c r="I17" s="67"/>
      <c r="J17" s="67">
        <v>1</v>
      </c>
      <c r="K17" s="67">
        <v>2</v>
      </c>
      <c r="L17" s="67"/>
      <c r="M17" s="67">
        <v>2</v>
      </c>
      <c r="N17" s="67"/>
      <c r="O17" s="67"/>
      <c r="P17" s="67"/>
      <c r="Q17" s="67"/>
      <c r="R17" s="67">
        <v>8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15.5" x14ac:dyDescent="0.35">
      <c r="A18" s="5" t="s">
        <v>217</v>
      </c>
      <c r="B18" s="11">
        <v>27070</v>
      </c>
      <c r="C18" s="7" t="s">
        <v>422</v>
      </c>
      <c r="E18" s="66" t="s">
        <v>1736</v>
      </c>
      <c r="F18" s="67"/>
      <c r="G18" s="67"/>
      <c r="H18" s="67">
        <v>1</v>
      </c>
      <c r="I18" s="67"/>
      <c r="J18" s="67"/>
      <c r="K18" s="67"/>
      <c r="L18" s="67"/>
      <c r="M18" s="67">
        <v>1</v>
      </c>
      <c r="N18" s="67"/>
      <c r="O18" s="67">
        <v>1</v>
      </c>
      <c r="P18" s="67"/>
      <c r="Q18" s="67"/>
      <c r="R18" s="67">
        <v>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15.5" x14ac:dyDescent="0.35">
      <c r="A19" s="5" t="s">
        <v>78</v>
      </c>
      <c r="B19" s="11">
        <v>19223</v>
      </c>
      <c r="C19" s="7" t="s">
        <v>704</v>
      </c>
      <c r="E19" s="66" t="s">
        <v>1737</v>
      </c>
      <c r="F19" s="67">
        <v>2</v>
      </c>
      <c r="G19" s="67">
        <v>1</v>
      </c>
      <c r="H19" s="67">
        <v>1</v>
      </c>
      <c r="I19" s="67"/>
      <c r="J19" s="67">
        <v>1</v>
      </c>
      <c r="K19" s="67">
        <v>1</v>
      </c>
      <c r="L19" s="67">
        <v>1</v>
      </c>
      <c r="M19" s="67"/>
      <c r="N19" s="67"/>
      <c r="O19" s="67">
        <v>1</v>
      </c>
      <c r="P19" s="67"/>
      <c r="Q19" s="67">
        <v>1</v>
      </c>
      <c r="R19" s="67">
        <v>9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15.5" x14ac:dyDescent="0.35">
      <c r="A20" s="5" t="s">
        <v>175</v>
      </c>
      <c r="B20" s="11">
        <v>19251</v>
      </c>
      <c r="C20" s="7" t="s">
        <v>494</v>
      </c>
      <c r="E20" s="66" t="s">
        <v>1738</v>
      </c>
      <c r="F20" s="67"/>
      <c r="G20" s="67"/>
      <c r="H20" s="67"/>
      <c r="I20" s="67"/>
      <c r="J20" s="67"/>
      <c r="K20" s="67"/>
      <c r="L20" s="67"/>
      <c r="M20" s="67"/>
      <c r="N20" s="67">
        <v>1</v>
      </c>
      <c r="O20" s="67"/>
      <c r="P20" s="67">
        <v>1</v>
      </c>
      <c r="Q20" s="67">
        <v>1</v>
      </c>
      <c r="R20" s="67">
        <v>3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15.5" x14ac:dyDescent="0.35">
      <c r="A21" s="5" t="s">
        <v>168</v>
      </c>
      <c r="B21" s="11">
        <v>24263</v>
      </c>
      <c r="C21" s="7" t="s">
        <v>705</v>
      </c>
      <c r="E21" s="66" t="s">
        <v>1739</v>
      </c>
      <c r="F21" s="67">
        <v>1</v>
      </c>
      <c r="G21" s="67">
        <v>1</v>
      </c>
      <c r="H21" s="67">
        <v>1</v>
      </c>
      <c r="I21" s="67">
        <v>1</v>
      </c>
      <c r="J21" s="67">
        <v>3</v>
      </c>
      <c r="K21" s="67"/>
      <c r="L21" s="67">
        <v>1</v>
      </c>
      <c r="M21" s="67"/>
      <c r="N21" s="67">
        <v>1</v>
      </c>
      <c r="O21" s="67">
        <v>1</v>
      </c>
      <c r="P21" s="67">
        <v>2</v>
      </c>
      <c r="Q21" s="67">
        <v>1</v>
      </c>
      <c r="R21" s="67">
        <v>13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15.5" x14ac:dyDescent="0.35">
      <c r="A22" s="5" t="s">
        <v>274</v>
      </c>
      <c r="B22" s="11">
        <v>24412</v>
      </c>
      <c r="C22" s="7" t="s">
        <v>330</v>
      </c>
      <c r="E22" s="66" t="s">
        <v>1740</v>
      </c>
      <c r="F22" s="67"/>
      <c r="G22" s="67"/>
      <c r="H22" s="67">
        <v>2</v>
      </c>
      <c r="I22" s="67"/>
      <c r="J22" s="67"/>
      <c r="K22" s="67"/>
      <c r="L22" s="67"/>
      <c r="M22" s="67"/>
      <c r="N22" s="67">
        <v>3</v>
      </c>
      <c r="O22" s="67">
        <v>2</v>
      </c>
      <c r="P22" s="67"/>
      <c r="Q22" s="67"/>
      <c r="R22" s="67">
        <v>7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15.5" x14ac:dyDescent="0.35">
      <c r="A23" s="5" t="s">
        <v>76</v>
      </c>
      <c r="B23" s="11">
        <v>27534</v>
      </c>
      <c r="C23" s="7" t="s">
        <v>706</v>
      </c>
      <c r="E23" s="66" t="s">
        <v>1741</v>
      </c>
      <c r="F23" s="67"/>
      <c r="G23" s="67">
        <v>2</v>
      </c>
      <c r="H23" s="67"/>
      <c r="I23" s="67"/>
      <c r="J23" s="67"/>
      <c r="K23" s="67"/>
      <c r="L23" s="67">
        <v>1</v>
      </c>
      <c r="M23" s="67">
        <v>1</v>
      </c>
      <c r="N23" s="67"/>
      <c r="O23" s="67"/>
      <c r="P23" s="67">
        <v>2</v>
      </c>
      <c r="Q23" s="67">
        <v>1</v>
      </c>
      <c r="R23" s="67">
        <v>7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15.5" x14ac:dyDescent="0.35">
      <c r="A24" s="5" t="s">
        <v>56</v>
      </c>
      <c r="B24" s="11">
        <v>21637</v>
      </c>
      <c r="C24" s="7" t="s">
        <v>707</v>
      </c>
      <c r="E24" s="66" t="s">
        <v>1742</v>
      </c>
      <c r="F24" s="67"/>
      <c r="G24" s="67"/>
      <c r="H24" s="67">
        <v>1</v>
      </c>
      <c r="I24" s="67"/>
      <c r="J24" s="67"/>
      <c r="K24" s="67">
        <v>1</v>
      </c>
      <c r="L24" s="67">
        <v>1</v>
      </c>
      <c r="M24" s="67"/>
      <c r="N24" s="67"/>
      <c r="O24" s="67">
        <v>2</v>
      </c>
      <c r="P24" s="67">
        <v>2</v>
      </c>
      <c r="Q24" s="67">
        <v>1</v>
      </c>
      <c r="R24" s="67">
        <v>8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15.5" x14ac:dyDescent="0.35">
      <c r="A25" s="5" t="s">
        <v>668</v>
      </c>
      <c r="B25" s="11">
        <v>30208</v>
      </c>
      <c r="C25" s="7" t="s">
        <v>669</v>
      </c>
      <c r="E25" s="66" t="s">
        <v>1743</v>
      </c>
      <c r="F25" s="67"/>
      <c r="G25" s="67">
        <v>1</v>
      </c>
      <c r="H25" s="67">
        <v>1</v>
      </c>
      <c r="I25" s="67"/>
      <c r="J25" s="67">
        <v>2</v>
      </c>
      <c r="K25" s="67">
        <v>2</v>
      </c>
      <c r="L25" s="67"/>
      <c r="M25" s="67">
        <v>1</v>
      </c>
      <c r="N25" s="67"/>
      <c r="O25" s="67">
        <v>2</v>
      </c>
      <c r="P25" s="67">
        <v>1</v>
      </c>
      <c r="Q25" s="67"/>
      <c r="R25" s="67">
        <v>10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15.5" x14ac:dyDescent="0.35">
      <c r="A26" s="5" t="s">
        <v>165</v>
      </c>
      <c r="B26" s="11">
        <v>20125</v>
      </c>
      <c r="C26" s="7" t="s">
        <v>663</v>
      </c>
      <c r="E26" s="66" t="s">
        <v>1744</v>
      </c>
      <c r="F26" s="67">
        <v>1</v>
      </c>
      <c r="G26" s="67"/>
      <c r="H26" s="67"/>
      <c r="I26" s="67"/>
      <c r="J26" s="67"/>
      <c r="K26" s="67"/>
      <c r="L26" s="67">
        <v>1</v>
      </c>
      <c r="M26" s="67"/>
      <c r="N26" s="67"/>
      <c r="O26" s="67"/>
      <c r="P26" s="67"/>
      <c r="Q26" s="67"/>
      <c r="R26" s="67">
        <v>2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15.5" x14ac:dyDescent="0.35">
      <c r="A27" s="5" t="s">
        <v>192</v>
      </c>
      <c r="B27" s="11">
        <v>29073</v>
      </c>
      <c r="C27" s="7" t="s">
        <v>708</v>
      </c>
      <c r="E27" s="66" t="s">
        <v>1745</v>
      </c>
      <c r="F27" s="67"/>
      <c r="G27" s="67"/>
      <c r="H27" s="67"/>
      <c r="I27" s="67"/>
      <c r="J27" s="67">
        <v>1</v>
      </c>
      <c r="K27" s="67"/>
      <c r="L27" s="67"/>
      <c r="M27" s="67"/>
      <c r="N27" s="67">
        <v>1</v>
      </c>
      <c r="O27" s="67"/>
      <c r="P27" s="67"/>
      <c r="Q27" s="67">
        <v>1</v>
      </c>
      <c r="R27" s="67">
        <v>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15.5" x14ac:dyDescent="0.35">
      <c r="A28" s="5" t="s">
        <v>359</v>
      </c>
      <c r="B28" s="11">
        <v>30867</v>
      </c>
      <c r="C28" s="7" t="s">
        <v>360</v>
      </c>
      <c r="E28" s="66" t="s">
        <v>1746</v>
      </c>
      <c r="F28" s="67"/>
      <c r="G28" s="67"/>
      <c r="H28" s="67"/>
      <c r="I28" s="67">
        <v>1</v>
      </c>
      <c r="J28" s="67">
        <v>1</v>
      </c>
      <c r="K28" s="67">
        <v>1</v>
      </c>
      <c r="L28" s="67"/>
      <c r="M28" s="67"/>
      <c r="N28" s="67"/>
      <c r="O28" s="67"/>
      <c r="P28" s="67">
        <v>1</v>
      </c>
      <c r="Q28" s="67"/>
      <c r="R28" s="67">
        <v>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15.5" x14ac:dyDescent="0.35">
      <c r="A29" s="5" t="s">
        <v>280</v>
      </c>
      <c r="B29" s="11">
        <v>19915</v>
      </c>
      <c r="C29" s="7" t="s">
        <v>371</v>
      </c>
      <c r="E29" s="66" t="s">
        <v>1747</v>
      </c>
      <c r="F29" s="67"/>
      <c r="G29" s="67">
        <v>2</v>
      </c>
      <c r="H29" s="67"/>
      <c r="I29" s="67">
        <v>3</v>
      </c>
      <c r="J29" s="67">
        <v>1</v>
      </c>
      <c r="K29" s="67"/>
      <c r="L29" s="67"/>
      <c r="M29" s="67"/>
      <c r="N29" s="67">
        <v>1</v>
      </c>
      <c r="O29" s="67">
        <v>1</v>
      </c>
      <c r="P29" s="67"/>
      <c r="Q29" s="67"/>
      <c r="R29" s="67">
        <v>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15.5" x14ac:dyDescent="0.35">
      <c r="A30" s="5" t="s">
        <v>69</v>
      </c>
      <c r="B30" s="11">
        <v>24049</v>
      </c>
      <c r="C30" s="7" t="s">
        <v>559</v>
      </c>
      <c r="E30" s="66" t="s">
        <v>1748</v>
      </c>
      <c r="F30" s="67"/>
      <c r="G30" s="67"/>
      <c r="H30" s="67"/>
      <c r="I30" s="67">
        <v>2</v>
      </c>
      <c r="J30" s="67">
        <v>2</v>
      </c>
      <c r="K30" s="67"/>
      <c r="L30" s="67"/>
      <c r="M30" s="67"/>
      <c r="N30" s="67"/>
      <c r="O30" s="67">
        <v>1</v>
      </c>
      <c r="P30" s="67">
        <v>1</v>
      </c>
      <c r="Q30" s="67">
        <v>1</v>
      </c>
      <c r="R30" s="67">
        <v>7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15.5" x14ac:dyDescent="0.35">
      <c r="A31" s="5" t="s">
        <v>709</v>
      </c>
      <c r="B31" s="11">
        <v>30319</v>
      </c>
      <c r="C31" s="7" t="s">
        <v>710</v>
      </c>
      <c r="E31" s="66" t="s">
        <v>1749</v>
      </c>
      <c r="F31" s="67">
        <v>1</v>
      </c>
      <c r="G31" s="67">
        <v>2</v>
      </c>
      <c r="H31" s="67">
        <v>2</v>
      </c>
      <c r="I31" s="67">
        <v>1</v>
      </c>
      <c r="J31" s="67"/>
      <c r="K31" s="67"/>
      <c r="L31" s="67">
        <v>1</v>
      </c>
      <c r="M31" s="67">
        <v>1</v>
      </c>
      <c r="N31" s="67"/>
      <c r="O31" s="67"/>
      <c r="P31" s="67"/>
      <c r="Q31" s="67"/>
      <c r="R31" s="67">
        <v>8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15.5" x14ac:dyDescent="0.35">
      <c r="A32" s="5" t="s">
        <v>216</v>
      </c>
      <c r="B32" s="11">
        <v>28400</v>
      </c>
      <c r="C32" s="7" t="s">
        <v>711</v>
      </c>
      <c r="E32" s="66" t="s">
        <v>1750</v>
      </c>
      <c r="F32" s="67"/>
      <c r="G32" s="67">
        <v>1</v>
      </c>
      <c r="H32" s="67"/>
      <c r="I32" s="67">
        <v>1</v>
      </c>
      <c r="J32" s="67">
        <v>1</v>
      </c>
      <c r="K32" s="67"/>
      <c r="L32" s="67">
        <v>1</v>
      </c>
      <c r="M32" s="67">
        <v>1</v>
      </c>
      <c r="N32" s="67"/>
      <c r="O32" s="67">
        <v>1</v>
      </c>
      <c r="P32" s="67">
        <v>1</v>
      </c>
      <c r="Q32" s="67"/>
      <c r="R32" s="67">
        <v>7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ht="15.5" x14ac:dyDescent="0.35">
      <c r="A33" s="5" t="s">
        <v>270</v>
      </c>
      <c r="B33" s="11">
        <v>29083</v>
      </c>
      <c r="C33" s="7" t="s">
        <v>362</v>
      </c>
      <c r="E33" s="66" t="s">
        <v>1751</v>
      </c>
      <c r="F33" s="67">
        <v>2</v>
      </c>
      <c r="G33" s="67"/>
      <c r="H33" s="67"/>
      <c r="I33" s="67"/>
      <c r="J33" s="67">
        <v>2</v>
      </c>
      <c r="K33" s="67"/>
      <c r="L33" s="67"/>
      <c r="M33" s="67"/>
      <c r="N33" s="67"/>
      <c r="O33" s="67">
        <v>1</v>
      </c>
      <c r="P33" s="67"/>
      <c r="Q33" s="67">
        <v>1</v>
      </c>
      <c r="R33" s="67">
        <v>6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15.5" x14ac:dyDescent="0.35">
      <c r="A34" s="5" t="s">
        <v>384</v>
      </c>
      <c r="B34" s="11">
        <v>32666</v>
      </c>
      <c r="C34" s="7" t="s">
        <v>385</v>
      </c>
      <c r="E34" s="66" t="s">
        <v>1752</v>
      </c>
      <c r="F34" s="67">
        <v>1</v>
      </c>
      <c r="G34" s="67"/>
      <c r="H34" s="67">
        <v>1</v>
      </c>
      <c r="I34" s="67">
        <v>2</v>
      </c>
      <c r="J34" s="67"/>
      <c r="K34" s="67"/>
      <c r="L34" s="67"/>
      <c r="M34" s="67">
        <v>1</v>
      </c>
      <c r="N34" s="67"/>
      <c r="O34" s="67">
        <v>1</v>
      </c>
      <c r="P34" s="67"/>
      <c r="Q34" s="67"/>
      <c r="R34" s="67">
        <v>6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15.5" x14ac:dyDescent="0.35">
      <c r="A35" s="5" t="s">
        <v>84</v>
      </c>
      <c r="B35" s="11">
        <v>18594</v>
      </c>
      <c r="C35" s="7" t="s">
        <v>434</v>
      </c>
      <c r="E35" s="66" t="s">
        <v>1753</v>
      </c>
      <c r="F35" s="67">
        <v>1</v>
      </c>
      <c r="G35" s="67">
        <v>1</v>
      </c>
      <c r="H35" s="67">
        <v>1</v>
      </c>
      <c r="I35" s="67"/>
      <c r="J35" s="67"/>
      <c r="K35" s="67">
        <v>3</v>
      </c>
      <c r="L35" s="67">
        <v>1</v>
      </c>
      <c r="M35" s="67"/>
      <c r="N35" s="67"/>
      <c r="O35" s="67">
        <v>1</v>
      </c>
      <c r="P35" s="67">
        <v>1</v>
      </c>
      <c r="Q35" s="67">
        <v>1</v>
      </c>
      <c r="R35" s="67">
        <v>10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.5" x14ac:dyDescent="0.35">
      <c r="A36" s="5" t="s">
        <v>113</v>
      </c>
      <c r="B36" s="11">
        <v>23963</v>
      </c>
      <c r="C36" s="7" t="s">
        <v>712</v>
      </c>
      <c r="E36" s="66" t="s">
        <v>1754</v>
      </c>
      <c r="F36" s="67"/>
      <c r="G36" s="67">
        <v>2</v>
      </c>
      <c r="H36" s="67"/>
      <c r="I36" s="67">
        <v>1</v>
      </c>
      <c r="J36" s="67">
        <v>2</v>
      </c>
      <c r="K36" s="67"/>
      <c r="L36" s="67">
        <v>1</v>
      </c>
      <c r="M36" s="67">
        <v>1</v>
      </c>
      <c r="N36" s="67"/>
      <c r="O36" s="67"/>
      <c r="P36" s="67"/>
      <c r="Q36" s="67"/>
      <c r="R36" s="67">
        <v>7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.5" x14ac:dyDescent="0.35">
      <c r="A37" s="5" t="s">
        <v>261</v>
      </c>
      <c r="B37" s="11">
        <v>29128</v>
      </c>
      <c r="C37" s="7" t="s">
        <v>592</v>
      </c>
      <c r="E37" s="66" t="s">
        <v>1755</v>
      </c>
      <c r="F37" s="67"/>
      <c r="G37" s="67"/>
      <c r="H37" s="67"/>
      <c r="I37" s="67"/>
      <c r="J37" s="67"/>
      <c r="K37" s="67"/>
      <c r="L37" s="67">
        <v>1</v>
      </c>
      <c r="M37" s="67">
        <v>2</v>
      </c>
      <c r="N37" s="67">
        <v>1</v>
      </c>
      <c r="O37" s="67"/>
      <c r="P37" s="67"/>
      <c r="Q37" s="67">
        <v>2</v>
      </c>
      <c r="R37" s="67">
        <v>6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15.5" x14ac:dyDescent="0.35">
      <c r="A38" s="5" t="s">
        <v>213</v>
      </c>
      <c r="B38" s="11">
        <v>19156</v>
      </c>
      <c r="C38" s="7" t="s">
        <v>381</v>
      </c>
      <c r="E38" s="66" t="s">
        <v>1756</v>
      </c>
      <c r="F38" s="67">
        <v>1</v>
      </c>
      <c r="G38" s="67"/>
      <c r="H38" s="67"/>
      <c r="I38" s="67">
        <v>1</v>
      </c>
      <c r="J38" s="67">
        <v>1</v>
      </c>
      <c r="K38" s="67"/>
      <c r="L38" s="67"/>
      <c r="M38" s="67">
        <v>1</v>
      </c>
      <c r="N38" s="67"/>
      <c r="O38" s="67">
        <v>1</v>
      </c>
      <c r="P38" s="67"/>
      <c r="Q38" s="67">
        <v>2</v>
      </c>
      <c r="R38" s="67">
        <v>7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15.5" x14ac:dyDescent="0.35">
      <c r="A39" s="5" t="s">
        <v>35</v>
      </c>
      <c r="B39" s="11">
        <v>28297</v>
      </c>
      <c r="C39" s="7" t="s">
        <v>713</v>
      </c>
      <c r="E39" s="66" t="s">
        <v>1757</v>
      </c>
      <c r="F39" s="67"/>
      <c r="G39" s="67">
        <v>1</v>
      </c>
      <c r="H39" s="67">
        <v>1</v>
      </c>
      <c r="I39" s="67"/>
      <c r="J39" s="67"/>
      <c r="K39" s="67"/>
      <c r="L39" s="67">
        <v>2</v>
      </c>
      <c r="M39" s="67"/>
      <c r="N39" s="67"/>
      <c r="O39" s="67"/>
      <c r="P39" s="67"/>
      <c r="Q39" s="67"/>
      <c r="R39" s="67">
        <v>4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ht="15.5" x14ac:dyDescent="0.35">
      <c r="A40" s="5" t="s">
        <v>90</v>
      </c>
      <c r="B40" s="11">
        <v>28281</v>
      </c>
      <c r="C40" s="7" t="s">
        <v>714</v>
      </c>
      <c r="E40" s="66" t="s">
        <v>1758</v>
      </c>
      <c r="F40" s="67"/>
      <c r="G40" s="67">
        <v>1</v>
      </c>
      <c r="H40" s="67">
        <v>1</v>
      </c>
      <c r="I40" s="67"/>
      <c r="J40" s="67"/>
      <c r="K40" s="67"/>
      <c r="L40" s="67">
        <v>1</v>
      </c>
      <c r="M40" s="67">
        <v>2</v>
      </c>
      <c r="N40" s="67">
        <v>2</v>
      </c>
      <c r="O40" s="67">
        <v>1</v>
      </c>
      <c r="P40" s="67"/>
      <c r="Q40" s="67"/>
      <c r="R40" s="67">
        <v>8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15.5" x14ac:dyDescent="0.35">
      <c r="A41" s="5" t="s">
        <v>241</v>
      </c>
      <c r="B41" s="11">
        <v>23137</v>
      </c>
      <c r="C41" s="7" t="s">
        <v>715</v>
      </c>
      <c r="E41" s="66" t="s">
        <v>1759</v>
      </c>
      <c r="F41" s="67">
        <v>1</v>
      </c>
      <c r="G41" s="67">
        <v>2</v>
      </c>
      <c r="H41" s="67"/>
      <c r="I41" s="67"/>
      <c r="J41" s="67"/>
      <c r="K41" s="67">
        <v>2</v>
      </c>
      <c r="L41" s="67"/>
      <c r="M41" s="67"/>
      <c r="N41" s="67"/>
      <c r="O41" s="67"/>
      <c r="P41" s="67">
        <v>2</v>
      </c>
      <c r="Q41" s="67"/>
      <c r="R41" s="67">
        <v>7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15.5" x14ac:dyDescent="0.35">
      <c r="A42" s="5" t="s">
        <v>196</v>
      </c>
      <c r="B42" s="11">
        <v>23134</v>
      </c>
      <c r="C42" s="7" t="s">
        <v>491</v>
      </c>
      <c r="E42" s="66" t="s">
        <v>1760</v>
      </c>
      <c r="F42" s="67"/>
      <c r="G42" s="67">
        <v>1</v>
      </c>
      <c r="H42" s="67">
        <v>2</v>
      </c>
      <c r="I42" s="67"/>
      <c r="J42" s="67">
        <v>1</v>
      </c>
      <c r="K42" s="67">
        <v>1</v>
      </c>
      <c r="L42" s="67">
        <v>2</v>
      </c>
      <c r="M42" s="67"/>
      <c r="N42" s="67">
        <v>1</v>
      </c>
      <c r="O42" s="67"/>
      <c r="P42" s="67">
        <v>1</v>
      </c>
      <c r="Q42" s="67">
        <v>1</v>
      </c>
      <c r="R42" s="67">
        <v>10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15.5" x14ac:dyDescent="0.35">
      <c r="A43" s="5" t="s">
        <v>32</v>
      </c>
      <c r="B43" s="11">
        <v>22433</v>
      </c>
      <c r="C43" s="7" t="s">
        <v>487</v>
      </c>
      <c r="E43" s="66" t="s">
        <v>1761</v>
      </c>
      <c r="F43" s="67"/>
      <c r="G43" s="67">
        <v>1</v>
      </c>
      <c r="H43" s="67">
        <v>2</v>
      </c>
      <c r="I43" s="67"/>
      <c r="J43" s="67"/>
      <c r="K43" s="67"/>
      <c r="L43" s="67"/>
      <c r="M43" s="67"/>
      <c r="N43" s="67">
        <v>1</v>
      </c>
      <c r="O43" s="67"/>
      <c r="P43" s="67">
        <v>1</v>
      </c>
      <c r="Q43" s="67"/>
      <c r="R43" s="67">
        <v>5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15.5" x14ac:dyDescent="0.35">
      <c r="A44" s="5" t="s">
        <v>86</v>
      </c>
      <c r="B44" s="11">
        <v>20581</v>
      </c>
      <c r="C44" s="7" t="s">
        <v>532</v>
      </c>
      <c r="E44" s="66" t="s">
        <v>1762</v>
      </c>
      <c r="F44" s="67"/>
      <c r="G44" s="67"/>
      <c r="H44" s="67"/>
      <c r="I44" s="67">
        <v>1</v>
      </c>
      <c r="J44" s="67"/>
      <c r="K44" s="67"/>
      <c r="L44" s="67">
        <v>1</v>
      </c>
      <c r="M44" s="67"/>
      <c r="N44" s="67"/>
      <c r="O44" s="67"/>
      <c r="P44" s="67">
        <v>1</v>
      </c>
      <c r="Q44" s="67">
        <v>1</v>
      </c>
      <c r="R44" s="67">
        <v>4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15.5" x14ac:dyDescent="0.35">
      <c r="A45" s="5" t="s">
        <v>675</v>
      </c>
      <c r="B45" s="11">
        <v>31526</v>
      </c>
      <c r="C45" s="7" t="s">
        <v>676</v>
      </c>
      <c r="E45" s="66" t="s">
        <v>1763</v>
      </c>
      <c r="F45" s="67">
        <v>1</v>
      </c>
      <c r="G45" s="67"/>
      <c r="H45" s="67">
        <v>2</v>
      </c>
      <c r="I45" s="67">
        <v>1</v>
      </c>
      <c r="J45" s="67"/>
      <c r="K45" s="67"/>
      <c r="L45" s="67">
        <v>1</v>
      </c>
      <c r="M45" s="67">
        <v>2</v>
      </c>
      <c r="N45" s="67"/>
      <c r="O45" s="67"/>
      <c r="P45" s="67"/>
      <c r="Q45" s="67"/>
      <c r="R45" s="67">
        <v>7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15.5" x14ac:dyDescent="0.35">
      <c r="A46" s="5" t="s">
        <v>95</v>
      </c>
      <c r="B46" s="11">
        <v>26439</v>
      </c>
      <c r="C46" s="7" t="s">
        <v>329</v>
      </c>
      <c r="E46" s="66" t="s">
        <v>1764</v>
      </c>
      <c r="F46" s="67"/>
      <c r="G46" s="67"/>
      <c r="H46" s="67">
        <v>1</v>
      </c>
      <c r="I46" s="67"/>
      <c r="J46" s="67"/>
      <c r="K46" s="67"/>
      <c r="L46" s="67">
        <v>2</v>
      </c>
      <c r="M46" s="67"/>
      <c r="N46" s="67">
        <v>2</v>
      </c>
      <c r="O46" s="67"/>
      <c r="P46" s="67">
        <v>1</v>
      </c>
      <c r="Q46" s="67">
        <v>1</v>
      </c>
      <c r="R46" s="67">
        <v>7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15.5" x14ac:dyDescent="0.35">
      <c r="A47" s="5" t="s">
        <v>277</v>
      </c>
      <c r="B47" s="11">
        <v>22313</v>
      </c>
      <c r="C47" s="7" t="s">
        <v>558</v>
      </c>
      <c r="E47" s="66" t="s">
        <v>1765</v>
      </c>
      <c r="F47" s="67"/>
      <c r="G47" s="67"/>
      <c r="H47" s="67"/>
      <c r="I47" s="67"/>
      <c r="J47" s="67"/>
      <c r="K47" s="67">
        <v>3</v>
      </c>
      <c r="L47" s="67"/>
      <c r="M47" s="67"/>
      <c r="N47" s="67"/>
      <c r="O47" s="67">
        <v>1</v>
      </c>
      <c r="P47" s="67">
        <v>1</v>
      </c>
      <c r="Q47" s="67">
        <v>1</v>
      </c>
      <c r="R47" s="67">
        <v>6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ht="15.5" x14ac:dyDescent="0.35">
      <c r="A48" s="5" t="s">
        <v>218</v>
      </c>
      <c r="B48" s="11">
        <v>24767</v>
      </c>
      <c r="C48" s="7" t="s">
        <v>515</v>
      </c>
      <c r="E48" s="66" t="s">
        <v>1579</v>
      </c>
      <c r="F48" s="67">
        <v>14</v>
      </c>
      <c r="G48" s="67">
        <v>27</v>
      </c>
      <c r="H48" s="67">
        <v>24</v>
      </c>
      <c r="I48" s="67">
        <v>18</v>
      </c>
      <c r="J48" s="67">
        <v>23</v>
      </c>
      <c r="K48" s="67">
        <v>21</v>
      </c>
      <c r="L48" s="67">
        <v>24</v>
      </c>
      <c r="M48" s="67">
        <v>22</v>
      </c>
      <c r="N48" s="67">
        <v>19</v>
      </c>
      <c r="O48" s="67">
        <v>20</v>
      </c>
      <c r="P48" s="67">
        <v>24</v>
      </c>
      <c r="Q48" s="67">
        <v>19</v>
      </c>
      <c r="R48" s="67">
        <v>255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18" ht="15.5" x14ac:dyDescent="0.35">
      <c r="A49" s="5" t="s">
        <v>594</v>
      </c>
      <c r="B49" s="11">
        <v>29218</v>
      </c>
      <c r="C49" s="7" t="s">
        <v>595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15.5" x14ac:dyDescent="0.35">
      <c r="A50" s="5" t="s">
        <v>59</v>
      </c>
      <c r="B50" s="11">
        <v>26904</v>
      </c>
      <c r="C50" s="7" t="s">
        <v>716</v>
      </c>
      <c r="E50"/>
      <c r="F50"/>
      <c r="G50"/>
      <c r="H50"/>
      <c r="I50"/>
      <c r="J50"/>
    </row>
    <row r="51" spans="1:18" ht="15.5" x14ac:dyDescent="0.35">
      <c r="A51" s="5" t="s">
        <v>182</v>
      </c>
      <c r="B51" s="11">
        <v>26761</v>
      </c>
      <c r="C51" s="7" t="s">
        <v>717</v>
      </c>
      <c r="E51"/>
      <c r="F51"/>
    </row>
    <row r="52" spans="1:18" ht="15.5" x14ac:dyDescent="0.35">
      <c r="A52" s="5" t="s">
        <v>158</v>
      </c>
      <c r="B52" s="11">
        <v>21728</v>
      </c>
      <c r="C52" s="7" t="s">
        <v>391</v>
      </c>
      <c r="E52"/>
      <c r="F52"/>
    </row>
    <row r="53" spans="1:18" ht="15.5" x14ac:dyDescent="0.35">
      <c r="A53" s="5" t="s">
        <v>224</v>
      </c>
      <c r="B53" s="11">
        <v>28692</v>
      </c>
      <c r="C53" s="7" t="s">
        <v>718</v>
      </c>
      <c r="E53"/>
      <c r="F53"/>
    </row>
    <row r="54" spans="1:18" ht="15.5" x14ac:dyDescent="0.35">
      <c r="A54" s="5" t="s">
        <v>33</v>
      </c>
      <c r="B54" s="11">
        <v>24620</v>
      </c>
      <c r="C54" s="7" t="s">
        <v>719</v>
      </c>
      <c r="E54"/>
      <c r="F54"/>
    </row>
    <row r="55" spans="1:18" ht="15.5" x14ac:dyDescent="0.35">
      <c r="A55" s="5" t="s">
        <v>200</v>
      </c>
      <c r="B55" s="11">
        <v>22584</v>
      </c>
      <c r="C55" s="7" t="s">
        <v>530</v>
      </c>
      <c r="E55"/>
      <c r="F55"/>
    </row>
    <row r="56" spans="1:18" ht="15.5" x14ac:dyDescent="0.35">
      <c r="A56" s="5" t="s">
        <v>720</v>
      </c>
      <c r="B56" s="11">
        <v>32804</v>
      </c>
      <c r="C56" s="7" t="s">
        <v>721</v>
      </c>
      <c r="E56"/>
      <c r="F56"/>
    </row>
    <row r="57" spans="1:18" ht="15.5" x14ac:dyDescent="0.35">
      <c r="A57" s="5" t="s">
        <v>722</v>
      </c>
      <c r="B57" s="11">
        <v>29791</v>
      </c>
      <c r="C57" s="7" t="s">
        <v>723</v>
      </c>
      <c r="E57"/>
      <c r="F57"/>
    </row>
    <row r="58" spans="1:18" ht="15.5" x14ac:dyDescent="0.35">
      <c r="A58" s="5" t="s">
        <v>724</v>
      </c>
      <c r="B58" s="11">
        <v>30181</v>
      </c>
      <c r="C58" s="7" t="s">
        <v>725</v>
      </c>
      <c r="E58"/>
      <c r="F58"/>
    </row>
    <row r="59" spans="1:18" ht="15.5" x14ac:dyDescent="0.35">
      <c r="A59" s="5" t="s">
        <v>185</v>
      </c>
      <c r="B59" s="11">
        <v>28546</v>
      </c>
      <c r="C59" s="7" t="s">
        <v>374</v>
      </c>
      <c r="E59"/>
      <c r="F59"/>
    </row>
    <row r="60" spans="1:18" ht="15.5" x14ac:dyDescent="0.35">
      <c r="A60" s="5" t="s">
        <v>249</v>
      </c>
      <c r="B60" s="11">
        <v>20488</v>
      </c>
      <c r="C60" s="7" t="s">
        <v>519</v>
      </c>
      <c r="E60"/>
      <c r="F60"/>
    </row>
    <row r="61" spans="1:18" ht="15.5" x14ac:dyDescent="0.35">
      <c r="A61" s="5" t="s">
        <v>250</v>
      </c>
      <c r="B61" s="11">
        <v>31864</v>
      </c>
      <c r="C61" s="7" t="s">
        <v>303</v>
      </c>
      <c r="E61"/>
      <c r="F61"/>
    </row>
    <row r="62" spans="1:18" ht="15.5" x14ac:dyDescent="0.35">
      <c r="A62" s="5" t="s">
        <v>149</v>
      </c>
      <c r="B62" s="11">
        <v>23098</v>
      </c>
      <c r="C62" s="7" t="s">
        <v>307</v>
      </c>
      <c r="E62"/>
      <c r="F62"/>
    </row>
    <row r="63" spans="1:18" ht="15.5" x14ac:dyDescent="0.35">
      <c r="A63" s="5" t="s">
        <v>129</v>
      </c>
      <c r="B63" s="11">
        <v>28318</v>
      </c>
      <c r="C63" s="7" t="s">
        <v>726</v>
      </c>
      <c r="E63"/>
      <c r="F63"/>
    </row>
    <row r="64" spans="1:18" ht="15.5" x14ac:dyDescent="0.35">
      <c r="A64" s="5" t="s">
        <v>273</v>
      </c>
      <c r="B64" s="11">
        <v>23653</v>
      </c>
      <c r="C64" s="7" t="s">
        <v>727</v>
      </c>
      <c r="E64"/>
      <c r="F64"/>
    </row>
    <row r="65" spans="1:6" ht="15.5" x14ac:dyDescent="0.35">
      <c r="A65" s="5" t="s">
        <v>511</v>
      </c>
      <c r="B65" s="11">
        <v>32352</v>
      </c>
      <c r="C65" s="7" t="s">
        <v>512</v>
      </c>
      <c r="E65"/>
      <c r="F65"/>
    </row>
    <row r="66" spans="1:6" ht="15.5" x14ac:dyDescent="0.35">
      <c r="A66" s="5" t="s">
        <v>271</v>
      </c>
      <c r="B66" s="11">
        <v>24309</v>
      </c>
      <c r="C66" s="7" t="s">
        <v>728</v>
      </c>
      <c r="E66"/>
      <c r="F66"/>
    </row>
    <row r="67" spans="1:6" ht="15.5" x14ac:dyDescent="0.35">
      <c r="A67" s="5" t="s">
        <v>82</v>
      </c>
      <c r="B67" s="11">
        <v>24392</v>
      </c>
      <c r="C67" s="7" t="s">
        <v>729</v>
      </c>
      <c r="E67"/>
      <c r="F67"/>
    </row>
    <row r="68" spans="1:6" ht="15.5" x14ac:dyDescent="0.35">
      <c r="A68" s="5" t="s">
        <v>152</v>
      </c>
      <c r="B68" s="11">
        <v>24544</v>
      </c>
      <c r="C68" s="7" t="s">
        <v>403</v>
      </c>
      <c r="E68"/>
      <c r="F68"/>
    </row>
    <row r="69" spans="1:6" ht="15.5" x14ac:dyDescent="0.35">
      <c r="A69" s="5" t="s">
        <v>77</v>
      </c>
      <c r="B69" s="11">
        <v>19127</v>
      </c>
      <c r="C69" s="7" t="s">
        <v>620</v>
      </c>
      <c r="E69"/>
      <c r="F69"/>
    </row>
    <row r="70" spans="1:6" ht="15.5" x14ac:dyDescent="0.35">
      <c r="A70" s="5" t="s">
        <v>432</v>
      </c>
      <c r="B70" s="11">
        <v>30763</v>
      </c>
      <c r="C70" s="7" t="s">
        <v>433</v>
      </c>
      <c r="E70"/>
      <c r="F70"/>
    </row>
    <row r="71" spans="1:6" ht="15.5" x14ac:dyDescent="0.35">
      <c r="A71" s="5" t="s">
        <v>439</v>
      </c>
      <c r="B71" s="11">
        <v>32492</v>
      </c>
      <c r="C71" s="7" t="s">
        <v>440</v>
      </c>
      <c r="E71"/>
      <c r="F71"/>
    </row>
    <row r="72" spans="1:6" ht="15.5" x14ac:dyDescent="0.35">
      <c r="A72" s="5" t="s">
        <v>107</v>
      </c>
      <c r="B72" s="11">
        <v>22893</v>
      </c>
      <c r="C72" s="7" t="s">
        <v>730</v>
      </c>
      <c r="E72"/>
      <c r="F72"/>
    </row>
    <row r="73" spans="1:6" ht="15.5" x14ac:dyDescent="0.35">
      <c r="A73" s="5" t="s">
        <v>526</v>
      </c>
      <c r="B73" s="11">
        <v>31595</v>
      </c>
      <c r="C73" s="7" t="s">
        <v>527</v>
      </c>
      <c r="E73"/>
      <c r="F73"/>
    </row>
    <row r="74" spans="1:6" ht="15.5" x14ac:dyDescent="0.35">
      <c r="A74" s="5" t="s">
        <v>61</v>
      </c>
      <c r="B74" s="11">
        <v>27419</v>
      </c>
      <c r="C74" s="7" t="s">
        <v>731</v>
      </c>
      <c r="E74"/>
      <c r="F74"/>
    </row>
    <row r="75" spans="1:6" ht="15.5" x14ac:dyDescent="0.35">
      <c r="A75" s="5" t="s">
        <v>681</v>
      </c>
      <c r="B75" s="11">
        <v>30746</v>
      </c>
      <c r="C75" s="7" t="s">
        <v>682</v>
      </c>
      <c r="E75"/>
      <c r="F75"/>
    </row>
    <row r="76" spans="1:6" ht="15.5" x14ac:dyDescent="0.35">
      <c r="A76" s="5" t="s">
        <v>237</v>
      </c>
      <c r="B76" s="11">
        <v>20620</v>
      </c>
      <c r="C76" s="7" t="s">
        <v>732</v>
      </c>
      <c r="E76"/>
      <c r="F76"/>
    </row>
    <row r="77" spans="1:6" ht="15.5" x14ac:dyDescent="0.35">
      <c r="A77" s="5" t="s">
        <v>187</v>
      </c>
      <c r="B77" s="11">
        <v>25334</v>
      </c>
      <c r="C77" s="7" t="s">
        <v>733</v>
      </c>
      <c r="E77"/>
      <c r="F77"/>
    </row>
    <row r="78" spans="1:6" ht="15.5" x14ac:dyDescent="0.35">
      <c r="A78" s="5" t="s">
        <v>139</v>
      </c>
      <c r="B78" s="11">
        <v>19266</v>
      </c>
      <c r="C78" s="7" t="s">
        <v>392</v>
      </c>
      <c r="E78"/>
      <c r="F78"/>
    </row>
    <row r="79" spans="1:6" ht="15.5" x14ac:dyDescent="0.35">
      <c r="A79" s="5" t="s">
        <v>654</v>
      </c>
      <c r="B79" s="11">
        <v>30644</v>
      </c>
      <c r="C79" s="7" t="s">
        <v>655</v>
      </c>
      <c r="E79"/>
      <c r="F79"/>
    </row>
    <row r="80" spans="1:6" ht="15.5" x14ac:dyDescent="0.35">
      <c r="A80" s="5" t="s">
        <v>111</v>
      </c>
      <c r="B80" s="11">
        <v>29334</v>
      </c>
      <c r="C80" s="7" t="s">
        <v>734</v>
      </c>
      <c r="E80"/>
      <c r="F80"/>
    </row>
    <row r="81" spans="1:6" ht="15.5" x14ac:dyDescent="0.35">
      <c r="A81" s="5" t="s">
        <v>735</v>
      </c>
      <c r="B81" s="11">
        <v>32865</v>
      </c>
      <c r="C81" s="7" t="s">
        <v>736</v>
      </c>
      <c r="E81"/>
      <c r="F81"/>
    </row>
    <row r="82" spans="1:6" ht="15.5" x14ac:dyDescent="0.35">
      <c r="A82" s="5" t="s">
        <v>230</v>
      </c>
      <c r="B82" s="11">
        <v>23453</v>
      </c>
      <c r="C82" s="7" t="s">
        <v>737</v>
      </c>
      <c r="E82"/>
      <c r="F82"/>
    </row>
    <row r="83" spans="1:6" ht="15.5" x14ac:dyDescent="0.35">
      <c r="A83" s="5" t="s">
        <v>278</v>
      </c>
      <c r="B83" s="11">
        <v>24518</v>
      </c>
      <c r="C83" s="7" t="s">
        <v>738</v>
      </c>
      <c r="E83"/>
      <c r="F83"/>
    </row>
    <row r="84" spans="1:6" ht="15.5" x14ac:dyDescent="0.35">
      <c r="A84" s="5" t="s">
        <v>138</v>
      </c>
      <c r="B84" s="11">
        <v>23791</v>
      </c>
      <c r="C84" s="7" t="s">
        <v>644</v>
      </c>
      <c r="E84"/>
      <c r="F84"/>
    </row>
    <row r="85" spans="1:6" ht="15.5" x14ac:dyDescent="0.35">
      <c r="A85" s="5" t="s">
        <v>442</v>
      </c>
      <c r="B85" s="11">
        <v>32663</v>
      </c>
      <c r="C85" s="7" t="s">
        <v>443</v>
      </c>
      <c r="E85"/>
      <c r="F85"/>
    </row>
    <row r="86" spans="1:6" ht="15.5" x14ac:dyDescent="0.35">
      <c r="A86" s="5" t="s">
        <v>58</v>
      </c>
      <c r="B86" s="11">
        <v>22423</v>
      </c>
      <c r="C86" s="7" t="s">
        <v>578</v>
      </c>
      <c r="E86"/>
      <c r="F86"/>
    </row>
    <row r="87" spans="1:6" ht="15.5" x14ac:dyDescent="0.35">
      <c r="A87" s="5" t="s">
        <v>163</v>
      </c>
      <c r="B87" s="11">
        <v>18686</v>
      </c>
      <c r="C87" s="7" t="s">
        <v>629</v>
      </c>
      <c r="E87"/>
      <c r="F87"/>
    </row>
    <row r="88" spans="1:6" ht="15.5" x14ac:dyDescent="0.35">
      <c r="A88" s="5" t="s">
        <v>147</v>
      </c>
      <c r="B88" s="11">
        <v>19402</v>
      </c>
      <c r="C88" s="7" t="s">
        <v>739</v>
      </c>
      <c r="E88"/>
      <c r="F88"/>
    </row>
    <row r="89" spans="1:6" ht="15.5" x14ac:dyDescent="0.35">
      <c r="A89" s="5" t="s">
        <v>245</v>
      </c>
      <c r="B89" s="11">
        <v>26231</v>
      </c>
      <c r="C89" s="7" t="s">
        <v>452</v>
      </c>
      <c r="E89"/>
      <c r="F89"/>
    </row>
    <row r="90" spans="1:6" ht="15.5" x14ac:dyDescent="0.35">
      <c r="A90" s="5" t="s">
        <v>677</v>
      </c>
      <c r="B90" s="11">
        <v>30163</v>
      </c>
      <c r="C90" s="7" t="s">
        <v>678</v>
      </c>
      <c r="E90"/>
      <c r="F90"/>
    </row>
    <row r="91" spans="1:6" ht="15.5" x14ac:dyDescent="0.35">
      <c r="A91" s="5" t="s">
        <v>740</v>
      </c>
      <c r="B91" s="11">
        <v>29497</v>
      </c>
      <c r="C91" s="7" t="s">
        <v>741</v>
      </c>
      <c r="E91"/>
      <c r="F91"/>
    </row>
    <row r="92" spans="1:6" ht="15.5" x14ac:dyDescent="0.35">
      <c r="A92" s="5" t="s">
        <v>246</v>
      </c>
      <c r="B92" s="11">
        <v>23627</v>
      </c>
      <c r="C92" s="7" t="s">
        <v>742</v>
      </c>
      <c r="E92"/>
      <c r="F92"/>
    </row>
    <row r="93" spans="1:6" ht="15.5" x14ac:dyDescent="0.35">
      <c r="A93" s="5" t="s">
        <v>124</v>
      </c>
      <c r="B93" s="11">
        <v>23271</v>
      </c>
      <c r="C93" s="7" t="s">
        <v>743</v>
      </c>
      <c r="E93"/>
      <c r="F93"/>
    </row>
    <row r="94" spans="1:6" ht="15.5" x14ac:dyDescent="0.35">
      <c r="A94" s="5" t="s">
        <v>40</v>
      </c>
      <c r="B94" s="11">
        <v>28202</v>
      </c>
      <c r="C94" s="7" t="s">
        <v>744</v>
      </c>
      <c r="E94"/>
      <c r="F94"/>
    </row>
    <row r="95" spans="1:6" ht="15.5" x14ac:dyDescent="0.35">
      <c r="A95" s="5" t="s">
        <v>166</v>
      </c>
      <c r="B95" s="11">
        <v>25727</v>
      </c>
      <c r="C95" s="7" t="s">
        <v>425</v>
      </c>
      <c r="E95"/>
      <c r="F95"/>
    </row>
    <row r="96" spans="1:6" ht="15.5" x14ac:dyDescent="0.35">
      <c r="A96" s="5" t="s">
        <v>745</v>
      </c>
      <c r="B96" s="11">
        <v>31847</v>
      </c>
      <c r="C96" s="7" t="s">
        <v>746</v>
      </c>
      <c r="E96"/>
      <c r="F96"/>
    </row>
    <row r="97" spans="1:6" ht="15.5" x14ac:dyDescent="0.35">
      <c r="A97" s="5" t="s">
        <v>747</v>
      </c>
      <c r="B97" s="11">
        <v>30850</v>
      </c>
      <c r="C97" s="7" t="s">
        <v>748</v>
      </c>
      <c r="E97"/>
      <c r="F97"/>
    </row>
    <row r="98" spans="1:6" ht="15.5" x14ac:dyDescent="0.35">
      <c r="A98" s="5" t="s">
        <v>226</v>
      </c>
      <c r="B98" s="11">
        <v>20312</v>
      </c>
      <c r="C98" s="7" t="s">
        <v>525</v>
      </c>
      <c r="E98"/>
      <c r="F98"/>
    </row>
    <row r="99" spans="1:6" ht="15.5" x14ac:dyDescent="0.35">
      <c r="A99" s="5" t="s">
        <v>208</v>
      </c>
      <c r="B99" s="11">
        <v>21343</v>
      </c>
      <c r="C99" s="7" t="s">
        <v>621</v>
      </c>
      <c r="E99"/>
      <c r="F99"/>
    </row>
    <row r="100" spans="1:6" ht="15.5" x14ac:dyDescent="0.35">
      <c r="A100" s="5" t="s">
        <v>376</v>
      </c>
      <c r="B100" s="11">
        <v>31296</v>
      </c>
      <c r="C100" s="7" t="s">
        <v>377</v>
      </c>
      <c r="E100"/>
      <c r="F100"/>
    </row>
    <row r="101" spans="1:6" ht="15.5" x14ac:dyDescent="0.35">
      <c r="A101" s="5" t="s">
        <v>190</v>
      </c>
      <c r="B101" s="11">
        <v>29061</v>
      </c>
      <c r="C101" s="7" t="s">
        <v>749</v>
      </c>
      <c r="E101"/>
      <c r="F101"/>
    </row>
    <row r="102" spans="1:6" ht="15.5" x14ac:dyDescent="0.35">
      <c r="A102" s="5" t="s">
        <v>27</v>
      </c>
      <c r="B102" s="11">
        <v>24407</v>
      </c>
      <c r="C102" s="7" t="s">
        <v>348</v>
      </c>
      <c r="E102"/>
      <c r="F102"/>
    </row>
    <row r="103" spans="1:6" ht="15.5" x14ac:dyDescent="0.35">
      <c r="A103" s="5" t="s">
        <v>45</v>
      </c>
      <c r="B103" s="11">
        <v>21617</v>
      </c>
      <c r="C103" s="7" t="s">
        <v>750</v>
      </c>
      <c r="E103"/>
      <c r="F103"/>
    </row>
    <row r="104" spans="1:6" ht="15.5" x14ac:dyDescent="0.35">
      <c r="A104" s="5" t="s">
        <v>199</v>
      </c>
      <c r="B104" s="11">
        <v>27520</v>
      </c>
      <c r="C104" s="7" t="s">
        <v>751</v>
      </c>
      <c r="E104"/>
      <c r="F104"/>
    </row>
    <row r="105" spans="1:6" ht="15.5" x14ac:dyDescent="0.35">
      <c r="A105" s="5" t="s">
        <v>219</v>
      </c>
      <c r="B105" s="11">
        <v>26576</v>
      </c>
      <c r="C105" s="7" t="s">
        <v>752</v>
      </c>
      <c r="E105"/>
      <c r="F105"/>
    </row>
    <row r="106" spans="1:6" ht="15.5" x14ac:dyDescent="0.35">
      <c r="A106" s="5" t="s">
        <v>54</v>
      </c>
      <c r="B106" s="11">
        <v>25691</v>
      </c>
      <c r="C106" s="7" t="s">
        <v>585</v>
      </c>
      <c r="E106"/>
      <c r="F106"/>
    </row>
    <row r="107" spans="1:6" ht="15.5" x14ac:dyDescent="0.35">
      <c r="A107" s="5" t="s">
        <v>225</v>
      </c>
      <c r="B107" s="11">
        <v>25991</v>
      </c>
      <c r="C107" s="7" t="s">
        <v>753</v>
      </c>
      <c r="E107"/>
      <c r="F107"/>
    </row>
    <row r="108" spans="1:6" ht="15.5" x14ac:dyDescent="0.35">
      <c r="A108" s="5" t="s">
        <v>63</v>
      </c>
      <c r="B108" s="11">
        <v>23147</v>
      </c>
      <c r="C108" s="7" t="s">
        <v>407</v>
      </c>
      <c r="E108"/>
      <c r="F108"/>
    </row>
    <row r="109" spans="1:6" ht="15.5" x14ac:dyDescent="0.35">
      <c r="A109" s="5" t="s">
        <v>754</v>
      </c>
      <c r="B109" s="11">
        <v>32400</v>
      </c>
      <c r="C109" s="7" t="s">
        <v>755</v>
      </c>
      <c r="E109"/>
      <c r="F109"/>
    </row>
    <row r="110" spans="1:6" ht="15.5" x14ac:dyDescent="0.35">
      <c r="A110" s="5" t="s">
        <v>239</v>
      </c>
      <c r="B110" s="11">
        <v>25036</v>
      </c>
      <c r="C110" s="7" t="s">
        <v>466</v>
      </c>
      <c r="E110"/>
      <c r="F110"/>
    </row>
    <row r="111" spans="1:6" ht="15.5" x14ac:dyDescent="0.35">
      <c r="A111" s="5" t="s">
        <v>43</v>
      </c>
      <c r="B111" s="11">
        <v>28726</v>
      </c>
      <c r="C111" s="7" t="s">
        <v>672</v>
      </c>
      <c r="E111"/>
      <c r="F111"/>
    </row>
    <row r="112" spans="1:6" ht="15.5" x14ac:dyDescent="0.35">
      <c r="A112" s="5" t="s">
        <v>269</v>
      </c>
      <c r="B112" s="11">
        <v>18848</v>
      </c>
      <c r="C112" s="7" t="s">
        <v>608</v>
      </c>
      <c r="E112"/>
      <c r="F112"/>
    </row>
    <row r="113" spans="1:6" ht="15.5" x14ac:dyDescent="0.35">
      <c r="A113" s="5" t="s">
        <v>169</v>
      </c>
      <c r="B113" s="11">
        <v>28289</v>
      </c>
      <c r="C113" s="7" t="s">
        <v>478</v>
      </c>
      <c r="E113"/>
      <c r="F113"/>
    </row>
    <row r="114" spans="1:6" ht="15.5" x14ac:dyDescent="0.35">
      <c r="A114" s="5" t="s">
        <v>756</v>
      </c>
      <c r="B114" s="11">
        <v>32414</v>
      </c>
      <c r="C114" s="7" t="s">
        <v>757</v>
      </c>
      <c r="E114"/>
      <c r="F114"/>
    </row>
    <row r="115" spans="1:6" ht="15.5" x14ac:dyDescent="0.35">
      <c r="A115" s="5" t="s">
        <v>645</v>
      </c>
      <c r="B115" s="11">
        <v>31089</v>
      </c>
      <c r="C115" s="7" t="s">
        <v>646</v>
      </c>
      <c r="E115"/>
      <c r="F115"/>
    </row>
    <row r="116" spans="1:6" ht="15.5" x14ac:dyDescent="0.35">
      <c r="A116" s="5" t="s">
        <v>46</v>
      </c>
      <c r="B116" s="11">
        <v>26615</v>
      </c>
      <c r="C116" s="7" t="s">
        <v>341</v>
      </c>
      <c r="E116"/>
      <c r="F116"/>
    </row>
    <row r="117" spans="1:6" ht="15.5" x14ac:dyDescent="0.35">
      <c r="A117" s="5" t="s">
        <v>758</v>
      </c>
      <c r="B117" s="11">
        <v>31726</v>
      </c>
      <c r="C117" s="7" t="s">
        <v>759</v>
      </c>
      <c r="E117"/>
      <c r="F117"/>
    </row>
    <row r="118" spans="1:6" ht="15.5" x14ac:dyDescent="0.35">
      <c r="A118" s="5" t="s">
        <v>92</v>
      </c>
      <c r="B118" s="11">
        <v>21228</v>
      </c>
      <c r="C118" s="7" t="s">
        <v>538</v>
      </c>
      <c r="E118"/>
      <c r="F118"/>
    </row>
    <row r="119" spans="1:6" ht="15.5" x14ac:dyDescent="0.35">
      <c r="A119" s="5" t="s">
        <v>461</v>
      </c>
      <c r="B119" s="11">
        <v>30494</v>
      </c>
      <c r="C119" s="7" t="s">
        <v>462</v>
      </c>
      <c r="E119"/>
      <c r="F119"/>
    </row>
    <row r="120" spans="1:6" ht="15.5" x14ac:dyDescent="0.35">
      <c r="A120" s="5" t="s">
        <v>119</v>
      </c>
      <c r="B120" s="11">
        <v>26416</v>
      </c>
      <c r="C120" s="7" t="s">
        <v>474</v>
      </c>
      <c r="E120"/>
      <c r="F120"/>
    </row>
    <row r="121" spans="1:6" ht="15.5" x14ac:dyDescent="0.35">
      <c r="A121" s="5" t="s">
        <v>151</v>
      </c>
      <c r="B121" s="11">
        <v>23649</v>
      </c>
      <c r="C121" s="7" t="s">
        <v>760</v>
      </c>
      <c r="E121"/>
      <c r="F121"/>
    </row>
    <row r="122" spans="1:6" ht="15.5" x14ac:dyDescent="0.35">
      <c r="A122" s="5" t="s">
        <v>183</v>
      </c>
      <c r="B122" s="11">
        <v>29357</v>
      </c>
      <c r="C122" s="7" t="s">
        <v>340</v>
      </c>
      <c r="E122"/>
      <c r="F122"/>
    </row>
    <row r="123" spans="1:6" ht="15.5" x14ac:dyDescent="0.35">
      <c r="A123" s="5" t="s">
        <v>240</v>
      </c>
      <c r="B123" s="11">
        <v>20500</v>
      </c>
      <c r="C123" s="7" t="s">
        <v>761</v>
      </c>
      <c r="E123"/>
      <c r="F123"/>
    </row>
    <row r="124" spans="1:6" ht="15.5" x14ac:dyDescent="0.35">
      <c r="A124" s="5" t="s">
        <v>122</v>
      </c>
      <c r="B124" s="11">
        <v>23337</v>
      </c>
      <c r="C124" s="7" t="s">
        <v>762</v>
      </c>
      <c r="E124"/>
      <c r="F124"/>
    </row>
    <row r="125" spans="1:6" ht="15.5" x14ac:dyDescent="0.35">
      <c r="A125" s="5" t="s">
        <v>100</v>
      </c>
      <c r="B125" s="11">
        <v>24781</v>
      </c>
      <c r="C125" s="7" t="s">
        <v>763</v>
      </c>
      <c r="E125"/>
      <c r="F125"/>
    </row>
    <row r="126" spans="1:6" ht="15.5" x14ac:dyDescent="0.35">
      <c r="A126" s="5" t="s">
        <v>195</v>
      </c>
      <c r="B126" s="11">
        <v>26737</v>
      </c>
      <c r="C126" s="7" t="s">
        <v>584</v>
      </c>
      <c r="E126"/>
      <c r="F126"/>
    </row>
    <row r="127" spans="1:6" ht="15.5" x14ac:dyDescent="0.35">
      <c r="A127" s="5" t="s">
        <v>263</v>
      </c>
      <c r="B127" s="11">
        <v>19651</v>
      </c>
      <c r="C127" s="7" t="s">
        <v>764</v>
      </c>
      <c r="E127"/>
      <c r="F127"/>
    </row>
    <row r="128" spans="1:6" ht="15.5" x14ac:dyDescent="0.35">
      <c r="A128" s="5" t="s">
        <v>184</v>
      </c>
      <c r="B128" s="11">
        <v>26205</v>
      </c>
      <c r="C128" s="7" t="s">
        <v>765</v>
      </c>
      <c r="E128"/>
      <c r="F128"/>
    </row>
    <row r="129" spans="1:6" ht="15.5" x14ac:dyDescent="0.35">
      <c r="A129" s="5" t="s">
        <v>178</v>
      </c>
      <c r="B129" s="11">
        <v>26731</v>
      </c>
      <c r="C129" s="7" t="s">
        <v>766</v>
      </c>
      <c r="E129"/>
      <c r="F129"/>
    </row>
    <row r="130" spans="1:6" ht="15.5" x14ac:dyDescent="0.35">
      <c r="A130" s="5" t="s">
        <v>259</v>
      </c>
      <c r="B130" s="11">
        <v>26434</v>
      </c>
      <c r="C130" s="7" t="s">
        <v>651</v>
      </c>
      <c r="E130"/>
      <c r="F130"/>
    </row>
    <row r="131" spans="1:6" ht="15.5" x14ac:dyDescent="0.35">
      <c r="A131" s="5" t="s">
        <v>205</v>
      </c>
      <c r="B131" s="11">
        <v>22631</v>
      </c>
      <c r="C131" s="7" t="s">
        <v>767</v>
      </c>
      <c r="E131"/>
      <c r="F131"/>
    </row>
    <row r="132" spans="1:6" ht="15.5" x14ac:dyDescent="0.35">
      <c r="A132" s="5" t="s">
        <v>68</v>
      </c>
      <c r="B132" s="11">
        <v>27980</v>
      </c>
      <c r="C132" s="7" t="s">
        <v>500</v>
      </c>
      <c r="E132"/>
      <c r="F132"/>
    </row>
    <row r="133" spans="1:6" ht="15.5" x14ac:dyDescent="0.35">
      <c r="A133" s="5" t="s">
        <v>162</v>
      </c>
      <c r="B133" s="11">
        <v>19201</v>
      </c>
      <c r="C133" s="7" t="s">
        <v>596</v>
      </c>
      <c r="E133"/>
      <c r="F133"/>
    </row>
    <row r="134" spans="1:6" ht="15.5" x14ac:dyDescent="0.35">
      <c r="A134" s="5" t="s">
        <v>214</v>
      </c>
      <c r="B134" s="11">
        <v>24620</v>
      </c>
      <c r="C134" s="7" t="s">
        <v>768</v>
      </c>
      <c r="E134"/>
      <c r="F134"/>
    </row>
    <row r="135" spans="1:6" ht="15.5" x14ac:dyDescent="0.35">
      <c r="A135" s="5" t="s">
        <v>121</v>
      </c>
      <c r="B135" s="11">
        <v>21720</v>
      </c>
      <c r="C135" s="7" t="s">
        <v>769</v>
      </c>
      <c r="E135"/>
      <c r="F135"/>
    </row>
    <row r="136" spans="1:6" ht="15.5" x14ac:dyDescent="0.35">
      <c r="A136" s="5" t="s">
        <v>172</v>
      </c>
      <c r="B136" s="11">
        <v>19860</v>
      </c>
      <c r="C136" s="7" t="s">
        <v>770</v>
      </c>
      <c r="E136"/>
      <c r="F136"/>
    </row>
    <row r="137" spans="1:6" ht="15.5" x14ac:dyDescent="0.35">
      <c r="A137" s="5" t="s">
        <v>110</v>
      </c>
      <c r="B137" s="11">
        <v>26697</v>
      </c>
      <c r="C137" s="7" t="s">
        <v>771</v>
      </c>
      <c r="E137"/>
      <c r="F137"/>
    </row>
    <row r="138" spans="1:6" ht="15.5" x14ac:dyDescent="0.35">
      <c r="A138" s="5" t="s">
        <v>556</v>
      </c>
      <c r="B138" s="11">
        <v>29665</v>
      </c>
      <c r="C138" s="7" t="s">
        <v>557</v>
      </c>
      <c r="E138"/>
      <c r="F138"/>
    </row>
    <row r="139" spans="1:6" ht="15.5" x14ac:dyDescent="0.35">
      <c r="A139" s="5" t="s">
        <v>244</v>
      </c>
      <c r="B139" s="11">
        <v>29190</v>
      </c>
      <c r="C139" s="7" t="s">
        <v>463</v>
      </c>
      <c r="E139"/>
      <c r="F139"/>
    </row>
    <row r="140" spans="1:6" ht="15.5" x14ac:dyDescent="0.35">
      <c r="A140" s="5" t="s">
        <v>772</v>
      </c>
      <c r="B140" s="11">
        <v>31117</v>
      </c>
      <c r="C140" s="7" t="s">
        <v>773</v>
      </c>
      <c r="E140"/>
      <c r="F140"/>
    </row>
    <row r="141" spans="1:6" ht="15.5" x14ac:dyDescent="0.35">
      <c r="A141" s="5" t="s">
        <v>64</v>
      </c>
      <c r="B141" s="11">
        <v>22306</v>
      </c>
      <c r="C141" s="7" t="s">
        <v>402</v>
      </c>
      <c r="E141"/>
      <c r="F141"/>
    </row>
    <row r="142" spans="1:6" ht="15.5" x14ac:dyDescent="0.35">
      <c r="A142" s="5" t="s">
        <v>774</v>
      </c>
      <c r="B142" s="11">
        <v>31038</v>
      </c>
      <c r="C142" s="7" t="s">
        <v>775</v>
      </c>
      <c r="E142"/>
      <c r="F142"/>
    </row>
    <row r="143" spans="1:6" ht="15.5" x14ac:dyDescent="0.35">
      <c r="A143" s="5" t="s">
        <v>37</v>
      </c>
      <c r="B143" s="11">
        <v>26051</v>
      </c>
      <c r="C143" s="7" t="s">
        <v>776</v>
      </c>
      <c r="E143"/>
      <c r="F143"/>
    </row>
    <row r="144" spans="1:6" ht="15.5" x14ac:dyDescent="0.35">
      <c r="A144" s="5" t="s">
        <v>146</v>
      </c>
      <c r="B144" s="11">
        <v>24094</v>
      </c>
      <c r="C144" s="7" t="s">
        <v>777</v>
      </c>
      <c r="E144"/>
      <c r="F144"/>
    </row>
    <row r="145" spans="1:6" ht="15.5" x14ac:dyDescent="0.35">
      <c r="A145" s="5" t="s">
        <v>189</v>
      </c>
      <c r="B145" s="11">
        <v>27873</v>
      </c>
      <c r="C145" s="7" t="s">
        <v>778</v>
      </c>
      <c r="E145"/>
      <c r="F145"/>
    </row>
    <row r="146" spans="1:6" ht="15.5" x14ac:dyDescent="0.35">
      <c r="A146" s="5" t="s">
        <v>779</v>
      </c>
      <c r="B146" s="11">
        <v>32825</v>
      </c>
      <c r="C146" s="7" t="s">
        <v>780</v>
      </c>
      <c r="E146"/>
      <c r="F146"/>
    </row>
    <row r="147" spans="1:6" ht="15.5" x14ac:dyDescent="0.35">
      <c r="A147" s="5" t="s">
        <v>256</v>
      </c>
      <c r="B147" s="11">
        <v>30490</v>
      </c>
      <c r="C147" s="7" t="s">
        <v>345</v>
      </c>
      <c r="E147"/>
      <c r="F147"/>
    </row>
    <row r="148" spans="1:6" ht="15.5" x14ac:dyDescent="0.35">
      <c r="A148" s="5" t="s">
        <v>222</v>
      </c>
      <c r="B148" s="11">
        <v>23053</v>
      </c>
      <c r="C148" s="7" t="s">
        <v>781</v>
      </c>
      <c r="E148"/>
      <c r="F148"/>
    </row>
    <row r="149" spans="1:6" ht="15.5" x14ac:dyDescent="0.35">
      <c r="A149" s="5" t="s">
        <v>103</v>
      </c>
      <c r="B149" s="11">
        <v>21370</v>
      </c>
      <c r="C149" s="7" t="s">
        <v>782</v>
      </c>
      <c r="E149"/>
      <c r="F149"/>
    </row>
    <row r="150" spans="1:6" ht="15.5" x14ac:dyDescent="0.35">
      <c r="A150" s="5" t="s">
        <v>105</v>
      </c>
      <c r="B150" s="11">
        <v>27419</v>
      </c>
      <c r="C150" s="7" t="s">
        <v>460</v>
      </c>
      <c r="E150"/>
      <c r="F150"/>
    </row>
    <row r="151" spans="1:6" ht="15.5" x14ac:dyDescent="0.35">
      <c r="A151" s="5" t="s">
        <v>693</v>
      </c>
      <c r="B151" s="11">
        <v>30228</v>
      </c>
      <c r="C151" s="7" t="s">
        <v>694</v>
      </c>
      <c r="E151"/>
      <c r="F151"/>
    </row>
    <row r="152" spans="1:6" ht="15.5" x14ac:dyDescent="0.35">
      <c r="A152" s="5" t="s">
        <v>197</v>
      </c>
      <c r="B152" s="11">
        <v>27768</v>
      </c>
      <c r="C152" s="7" t="s">
        <v>566</v>
      </c>
      <c r="E152"/>
      <c r="F152"/>
    </row>
    <row r="153" spans="1:6" ht="15.5" x14ac:dyDescent="0.35">
      <c r="A153" s="5" t="s">
        <v>233</v>
      </c>
      <c r="B153" s="11">
        <v>28455</v>
      </c>
      <c r="C153" s="7" t="s">
        <v>783</v>
      </c>
      <c r="E153"/>
      <c r="F153"/>
    </row>
    <row r="154" spans="1:6" ht="15.5" x14ac:dyDescent="0.35">
      <c r="A154" s="5" t="s">
        <v>256</v>
      </c>
      <c r="B154" s="11">
        <v>26702</v>
      </c>
      <c r="C154" s="7" t="s">
        <v>571</v>
      </c>
      <c r="E154"/>
      <c r="F154"/>
    </row>
    <row r="155" spans="1:6" ht="15.5" x14ac:dyDescent="0.35">
      <c r="A155" s="5" t="s">
        <v>367</v>
      </c>
      <c r="B155" s="11">
        <v>31872</v>
      </c>
      <c r="C155" s="7" t="s">
        <v>368</v>
      </c>
      <c r="E155"/>
      <c r="F155"/>
    </row>
    <row r="156" spans="1:6" ht="15.5" x14ac:dyDescent="0.35">
      <c r="A156" s="5" t="s">
        <v>67</v>
      </c>
      <c r="B156" s="11">
        <v>22478</v>
      </c>
      <c r="C156" s="7" t="s">
        <v>784</v>
      </c>
      <c r="E156"/>
      <c r="F156"/>
    </row>
    <row r="157" spans="1:6" ht="15.5" x14ac:dyDescent="0.35">
      <c r="A157" s="5" t="s">
        <v>177</v>
      </c>
      <c r="B157" s="11">
        <v>28136</v>
      </c>
      <c r="C157" s="7" t="s">
        <v>531</v>
      </c>
      <c r="E157"/>
      <c r="F157"/>
    </row>
    <row r="158" spans="1:6" ht="15.5" x14ac:dyDescent="0.35">
      <c r="A158" s="5" t="s">
        <v>229</v>
      </c>
      <c r="B158" s="11">
        <v>21777</v>
      </c>
      <c r="C158" s="7" t="s">
        <v>397</v>
      </c>
      <c r="E158"/>
      <c r="F158"/>
    </row>
    <row r="159" spans="1:6" ht="15.5" x14ac:dyDescent="0.35">
      <c r="A159" s="5" t="s">
        <v>408</v>
      </c>
      <c r="B159" s="11">
        <v>31010</v>
      </c>
      <c r="C159" s="7" t="s">
        <v>409</v>
      </c>
      <c r="E159"/>
      <c r="F159"/>
    </row>
    <row r="160" spans="1:6" ht="15.5" x14ac:dyDescent="0.35">
      <c r="A160" s="5" t="s">
        <v>155</v>
      </c>
      <c r="B160" s="11">
        <v>23467</v>
      </c>
      <c r="C160" s="7" t="s">
        <v>344</v>
      </c>
      <c r="E160"/>
      <c r="F160"/>
    </row>
    <row r="161" spans="1:6" ht="15.5" x14ac:dyDescent="0.35">
      <c r="A161" s="5" t="s">
        <v>47</v>
      </c>
      <c r="B161" s="11">
        <v>21437</v>
      </c>
      <c r="C161" s="7" t="s">
        <v>785</v>
      </c>
      <c r="E161"/>
      <c r="F161"/>
    </row>
    <row r="162" spans="1:6" ht="15.5" x14ac:dyDescent="0.35">
      <c r="A162" s="5" t="s">
        <v>227</v>
      </c>
      <c r="B162" s="11">
        <v>19037</v>
      </c>
      <c r="C162" s="7" t="s">
        <v>786</v>
      </c>
      <c r="E162"/>
      <c r="F162"/>
    </row>
    <row r="163" spans="1:6" ht="15.5" x14ac:dyDescent="0.35">
      <c r="A163" s="5" t="s">
        <v>787</v>
      </c>
      <c r="B163" s="11">
        <v>31766</v>
      </c>
      <c r="C163" s="7" t="s">
        <v>788</v>
      </c>
      <c r="E163"/>
      <c r="F163"/>
    </row>
    <row r="164" spans="1:6" ht="15.5" x14ac:dyDescent="0.35">
      <c r="A164" s="5" t="s">
        <v>80</v>
      </c>
      <c r="B164" s="11">
        <v>28603</v>
      </c>
      <c r="C164" s="7" t="s">
        <v>590</v>
      </c>
      <c r="E164"/>
      <c r="F164"/>
    </row>
    <row r="165" spans="1:6" ht="15.5" x14ac:dyDescent="0.35">
      <c r="A165" s="5" t="s">
        <v>247</v>
      </c>
      <c r="B165" s="11">
        <v>23102</v>
      </c>
      <c r="C165" s="7" t="s">
        <v>622</v>
      </c>
      <c r="E165"/>
      <c r="F165"/>
    </row>
    <row r="166" spans="1:6" ht="15.5" x14ac:dyDescent="0.35">
      <c r="A166" s="5" t="s">
        <v>130</v>
      </c>
      <c r="B166" s="11">
        <v>23954</v>
      </c>
      <c r="C166" s="7" t="s">
        <v>673</v>
      </c>
      <c r="E166"/>
      <c r="F166"/>
    </row>
    <row r="167" spans="1:6" ht="15.5" x14ac:dyDescent="0.35">
      <c r="A167" s="5" t="s">
        <v>492</v>
      </c>
      <c r="B167" s="11">
        <v>31118</v>
      </c>
      <c r="C167" s="7" t="s">
        <v>493</v>
      </c>
      <c r="E167"/>
      <c r="F167"/>
    </row>
    <row r="168" spans="1:6" ht="15.5" x14ac:dyDescent="0.35">
      <c r="A168" s="5" t="s">
        <v>191</v>
      </c>
      <c r="B168" s="11">
        <v>21161</v>
      </c>
      <c r="C168" s="7" t="s">
        <v>375</v>
      </c>
      <c r="E168"/>
      <c r="F168"/>
    </row>
    <row r="169" spans="1:6" ht="15.5" x14ac:dyDescent="0.35">
      <c r="A169" s="5" t="s">
        <v>144</v>
      </c>
      <c r="B169" s="11">
        <v>18834</v>
      </c>
      <c r="C169" s="7" t="s">
        <v>520</v>
      </c>
      <c r="E169"/>
      <c r="F169"/>
    </row>
    <row r="170" spans="1:6" ht="15.5" x14ac:dyDescent="0.35">
      <c r="A170" s="5" t="s">
        <v>202</v>
      </c>
      <c r="B170" s="11">
        <v>18606</v>
      </c>
      <c r="C170" s="7" t="s">
        <v>416</v>
      </c>
      <c r="E170"/>
      <c r="F170"/>
    </row>
    <row r="171" spans="1:6" ht="15.5" x14ac:dyDescent="0.35">
      <c r="A171" s="5" t="s">
        <v>73</v>
      </c>
      <c r="B171" s="11">
        <v>25677</v>
      </c>
      <c r="C171" s="7" t="s">
        <v>481</v>
      </c>
      <c r="E171"/>
      <c r="F171"/>
    </row>
    <row r="172" spans="1:6" ht="15.5" x14ac:dyDescent="0.35">
      <c r="A172" s="5" t="s">
        <v>132</v>
      </c>
      <c r="B172" s="11">
        <v>22992</v>
      </c>
      <c r="C172" s="7" t="s">
        <v>488</v>
      </c>
      <c r="E172"/>
      <c r="F172"/>
    </row>
    <row r="173" spans="1:6" ht="15.5" x14ac:dyDescent="0.35">
      <c r="A173" s="5" t="s">
        <v>46</v>
      </c>
      <c r="B173" s="11">
        <v>28621</v>
      </c>
      <c r="C173" s="7" t="s">
        <v>568</v>
      </c>
      <c r="E173"/>
      <c r="F173"/>
    </row>
    <row r="174" spans="1:6" ht="15.5" x14ac:dyDescent="0.35">
      <c r="A174" s="5" t="s">
        <v>253</v>
      </c>
      <c r="B174" s="11">
        <v>23631</v>
      </c>
      <c r="C174" s="7" t="s">
        <v>593</v>
      </c>
      <c r="E174"/>
      <c r="F174"/>
    </row>
    <row r="175" spans="1:6" ht="15.5" x14ac:dyDescent="0.35">
      <c r="A175" s="5" t="s">
        <v>128</v>
      </c>
      <c r="B175" s="11">
        <v>22190</v>
      </c>
      <c r="C175" s="7" t="s">
        <v>475</v>
      </c>
      <c r="E175"/>
      <c r="F175"/>
    </row>
    <row r="176" spans="1:6" ht="15.5" x14ac:dyDescent="0.35">
      <c r="A176" s="5" t="s">
        <v>91</v>
      </c>
      <c r="B176" s="11">
        <v>20917</v>
      </c>
      <c r="C176" s="7" t="s">
        <v>789</v>
      </c>
      <c r="E176"/>
      <c r="F176"/>
    </row>
    <row r="177" spans="1:6" ht="15.5" x14ac:dyDescent="0.35">
      <c r="A177" s="5" t="s">
        <v>123</v>
      </c>
      <c r="B177" s="11">
        <v>26649</v>
      </c>
      <c r="C177" s="7" t="s">
        <v>790</v>
      </c>
      <c r="E177"/>
      <c r="F177"/>
    </row>
    <row r="178" spans="1:6" ht="15.5" x14ac:dyDescent="0.35">
      <c r="A178" s="5" t="s">
        <v>228</v>
      </c>
      <c r="B178" s="11">
        <v>21199</v>
      </c>
      <c r="C178" s="7" t="s">
        <v>791</v>
      </c>
      <c r="E178"/>
      <c r="F178"/>
    </row>
    <row r="179" spans="1:6" ht="15.5" x14ac:dyDescent="0.35">
      <c r="A179" s="5" t="s">
        <v>45</v>
      </c>
      <c r="B179" s="11">
        <v>24652</v>
      </c>
      <c r="C179" s="7" t="s">
        <v>792</v>
      </c>
      <c r="E179"/>
      <c r="F179"/>
    </row>
    <row r="180" spans="1:6" ht="15.5" x14ac:dyDescent="0.35">
      <c r="A180" s="5" t="s">
        <v>265</v>
      </c>
      <c r="B180" s="11">
        <v>24691</v>
      </c>
      <c r="C180" s="7" t="s">
        <v>361</v>
      </c>
      <c r="E180"/>
      <c r="F180"/>
    </row>
    <row r="181" spans="1:6" ht="15.5" x14ac:dyDescent="0.35">
      <c r="A181" s="5" t="s">
        <v>136</v>
      </c>
      <c r="B181" s="11">
        <v>27321</v>
      </c>
      <c r="C181" s="7" t="s">
        <v>326</v>
      </c>
      <c r="E181"/>
      <c r="F181"/>
    </row>
    <row r="182" spans="1:6" ht="15.5" x14ac:dyDescent="0.35">
      <c r="A182" s="5" t="s">
        <v>99</v>
      </c>
      <c r="B182" s="11">
        <v>20029</v>
      </c>
      <c r="C182" s="7" t="s">
        <v>793</v>
      </c>
      <c r="E182"/>
      <c r="F182"/>
    </row>
    <row r="183" spans="1:6" ht="15.5" x14ac:dyDescent="0.35">
      <c r="A183" s="5" t="s">
        <v>42</v>
      </c>
      <c r="B183" s="11">
        <v>23786</v>
      </c>
      <c r="C183" s="7" t="s">
        <v>794</v>
      </c>
      <c r="E183"/>
      <c r="F183"/>
    </row>
    <row r="184" spans="1:6" ht="15.5" x14ac:dyDescent="0.35">
      <c r="A184" s="5" t="s">
        <v>112</v>
      </c>
      <c r="B184" s="11">
        <v>25879</v>
      </c>
      <c r="C184" s="7" t="s">
        <v>469</v>
      </c>
      <c r="E184"/>
      <c r="F184"/>
    </row>
    <row r="185" spans="1:6" ht="15.5" x14ac:dyDescent="0.35">
      <c r="A185" s="5" t="s">
        <v>795</v>
      </c>
      <c r="B185" s="11">
        <v>31994</v>
      </c>
      <c r="C185" s="7" t="s">
        <v>796</v>
      </c>
      <c r="E185"/>
      <c r="F185"/>
    </row>
    <row r="186" spans="1:6" ht="15.5" x14ac:dyDescent="0.35">
      <c r="A186" s="5" t="s">
        <v>116</v>
      </c>
      <c r="B186" s="11">
        <v>19146</v>
      </c>
      <c r="C186" s="7" t="s">
        <v>304</v>
      </c>
      <c r="E186"/>
      <c r="F186"/>
    </row>
    <row r="187" spans="1:6" ht="15.5" x14ac:dyDescent="0.35">
      <c r="A187" s="5" t="s">
        <v>215</v>
      </c>
      <c r="B187" s="11">
        <v>26685</v>
      </c>
      <c r="C187" s="7" t="s">
        <v>420</v>
      </c>
      <c r="E187"/>
      <c r="F187"/>
    </row>
    <row r="188" spans="1:6" ht="15.5" x14ac:dyDescent="0.35">
      <c r="A188" s="5" t="s">
        <v>188</v>
      </c>
      <c r="B188" s="11">
        <v>20302</v>
      </c>
      <c r="C188" s="7" t="s">
        <v>797</v>
      </c>
      <c r="E188"/>
      <c r="F188"/>
    </row>
    <row r="189" spans="1:6" ht="15.5" x14ac:dyDescent="0.35">
      <c r="A189" s="5" t="s">
        <v>60</v>
      </c>
      <c r="B189" s="11">
        <v>20865</v>
      </c>
      <c r="C189" s="7" t="s">
        <v>299</v>
      </c>
      <c r="E189"/>
      <c r="F189"/>
    </row>
    <row r="190" spans="1:6" ht="15.5" x14ac:dyDescent="0.35">
      <c r="A190" s="5" t="s">
        <v>118</v>
      </c>
      <c r="B190" s="11">
        <v>24775</v>
      </c>
      <c r="C190" s="7" t="s">
        <v>489</v>
      </c>
      <c r="E190"/>
      <c r="F190"/>
    </row>
    <row r="191" spans="1:6" ht="15.5" x14ac:dyDescent="0.35">
      <c r="A191" s="5" t="s">
        <v>372</v>
      </c>
      <c r="B191" s="11">
        <v>30642</v>
      </c>
      <c r="C191" s="7" t="s">
        <v>373</v>
      </c>
      <c r="E191"/>
      <c r="F191"/>
    </row>
    <row r="192" spans="1:6" ht="15.5" x14ac:dyDescent="0.35">
      <c r="A192" s="5" t="s">
        <v>798</v>
      </c>
      <c r="B192" s="11">
        <v>31968</v>
      </c>
      <c r="C192" s="7" t="s">
        <v>799</v>
      </c>
      <c r="E192"/>
      <c r="F192"/>
    </row>
    <row r="193" spans="1:6" ht="15.5" x14ac:dyDescent="0.35">
      <c r="A193" s="5" t="s">
        <v>160</v>
      </c>
      <c r="B193" s="11">
        <v>24642</v>
      </c>
      <c r="C193" s="7" t="s">
        <v>800</v>
      </c>
      <c r="E193"/>
      <c r="F193"/>
    </row>
    <row r="194" spans="1:6" ht="15.5" x14ac:dyDescent="0.35">
      <c r="A194" s="5" t="s">
        <v>395</v>
      </c>
      <c r="B194" s="11">
        <v>32205</v>
      </c>
      <c r="C194" s="7" t="s">
        <v>396</v>
      </c>
      <c r="E194"/>
      <c r="F194"/>
    </row>
    <row r="195" spans="1:6" ht="15.5" x14ac:dyDescent="0.35">
      <c r="A195" s="5" t="s">
        <v>248</v>
      </c>
      <c r="B195" s="11">
        <v>29247</v>
      </c>
      <c r="C195" s="7" t="s">
        <v>497</v>
      </c>
      <c r="E195"/>
      <c r="F195"/>
    </row>
    <row r="196" spans="1:6" ht="15.5" x14ac:dyDescent="0.35">
      <c r="A196" s="5" t="s">
        <v>150</v>
      </c>
      <c r="B196" s="11">
        <v>24447</v>
      </c>
      <c r="C196" s="7" t="s">
        <v>516</v>
      </c>
      <c r="E196"/>
      <c r="F196"/>
    </row>
    <row r="197" spans="1:6" ht="15.5" x14ac:dyDescent="0.35">
      <c r="A197" s="5" t="s">
        <v>161</v>
      </c>
      <c r="B197" s="11">
        <v>19326</v>
      </c>
      <c r="C197" s="7" t="s">
        <v>383</v>
      </c>
      <c r="E197"/>
      <c r="F197"/>
    </row>
    <row r="198" spans="1:6" ht="15.5" x14ac:dyDescent="0.35">
      <c r="A198" s="5" t="s">
        <v>115</v>
      </c>
      <c r="B198" s="11">
        <v>19306</v>
      </c>
      <c r="C198" s="7" t="s">
        <v>533</v>
      </c>
      <c r="E198"/>
      <c r="F198"/>
    </row>
    <row r="199" spans="1:6" ht="15.5" x14ac:dyDescent="0.35">
      <c r="A199" s="5" t="s">
        <v>252</v>
      </c>
      <c r="B199" s="11">
        <v>23295</v>
      </c>
      <c r="C199" s="7" t="s">
        <v>300</v>
      </c>
      <c r="E199"/>
      <c r="F199"/>
    </row>
    <row r="200" spans="1:6" ht="15.5" x14ac:dyDescent="0.35">
      <c r="A200" s="5" t="s">
        <v>257</v>
      </c>
      <c r="B200" s="11">
        <v>28539</v>
      </c>
      <c r="C200" s="7" t="s">
        <v>801</v>
      </c>
      <c r="E200"/>
      <c r="F200"/>
    </row>
    <row r="201" spans="1:6" ht="15.5" x14ac:dyDescent="0.35">
      <c r="A201" s="5" t="s">
        <v>236</v>
      </c>
      <c r="B201" s="11">
        <v>29441</v>
      </c>
      <c r="C201" s="7" t="s">
        <v>328</v>
      </c>
      <c r="E201"/>
      <c r="F201"/>
    </row>
    <row r="202" spans="1:6" ht="15.5" x14ac:dyDescent="0.35">
      <c r="A202" s="5" t="s">
        <v>186</v>
      </c>
      <c r="B202" s="11">
        <v>26066</v>
      </c>
      <c r="C202" s="7" t="s">
        <v>802</v>
      </c>
      <c r="E202"/>
      <c r="F202"/>
    </row>
    <row r="203" spans="1:6" ht="15.5" x14ac:dyDescent="0.35">
      <c r="A203" s="5" t="s">
        <v>49</v>
      </c>
      <c r="B203" s="11">
        <v>23356</v>
      </c>
      <c r="C203" s="7" t="s">
        <v>358</v>
      </c>
      <c r="E203"/>
      <c r="F203"/>
    </row>
    <row r="204" spans="1:6" ht="15.5" x14ac:dyDescent="0.35">
      <c r="A204" s="5" t="s">
        <v>106</v>
      </c>
      <c r="B204" s="11">
        <v>26024</v>
      </c>
      <c r="C204" s="7" t="s">
        <v>803</v>
      </c>
      <c r="E204"/>
      <c r="F204"/>
    </row>
    <row r="205" spans="1:6" ht="15.5" x14ac:dyDescent="0.35">
      <c r="A205" s="5" t="s">
        <v>88</v>
      </c>
      <c r="B205" s="11">
        <v>28462</v>
      </c>
      <c r="C205" s="7" t="s">
        <v>398</v>
      </c>
      <c r="E205"/>
      <c r="F205"/>
    </row>
    <row r="206" spans="1:6" ht="15.5" x14ac:dyDescent="0.35">
      <c r="A206" s="5" t="s">
        <v>36</v>
      </c>
      <c r="B206" s="11">
        <v>18324</v>
      </c>
      <c r="C206" s="7" t="s">
        <v>695</v>
      </c>
      <c r="E206"/>
      <c r="F206"/>
    </row>
    <row r="207" spans="1:6" ht="15.5" x14ac:dyDescent="0.35">
      <c r="A207" s="5" t="s">
        <v>272</v>
      </c>
      <c r="B207" s="11">
        <v>21695</v>
      </c>
      <c r="C207" s="7" t="s">
        <v>804</v>
      </c>
      <c r="E207"/>
      <c r="F207"/>
    </row>
    <row r="208" spans="1:6" ht="15.5" x14ac:dyDescent="0.35">
      <c r="A208" s="5" t="s">
        <v>70</v>
      </c>
      <c r="B208" s="11">
        <v>20476</v>
      </c>
      <c r="C208" s="7" t="s">
        <v>406</v>
      </c>
      <c r="E208"/>
      <c r="F208"/>
    </row>
    <row r="209" spans="1:6" ht="15.5" x14ac:dyDescent="0.35">
      <c r="A209" s="5" t="s">
        <v>805</v>
      </c>
      <c r="B209" s="11">
        <v>30936</v>
      </c>
      <c r="C209" s="7" t="s">
        <v>806</v>
      </c>
      <c r="E209"/>
      <c r="F209"/>
    </row>
    <row r="210" spans="1:6" ht="15.5" x14ac:dyDescent="0.35">
      <c r="A210" s="5" t="s">
        <v>485</v>
      </c>
      <c r="B210" s="11">
        <v>31786</v>
      </c>
      <c r="C210" s="7" t="s">
        <v>486</v>
      </c>
      <c r="E210"/>
      <c r="F210"/>
    </row>
    <row r="211" spans="1:6" ht="15.5" x14ac:dyDescent="0.35">
      <c r="A211" s="5" t="s">
        <v>102</v>
      </c>
      <c r="B211" s="11">
        <v>28041</v>
      </c>
      <c r="C211" s="7" t="s">
        <v>807</v>
      </c>
      <c r="E211"/>
      <c r="F211"/>
    </row>
    <row r="212" spans="1:6" ht="15.5" x14ac:dyDescent="0.35">
      <c r="A212" s="5" t="s">
        <v>153</v>
      </c>
      <c r="B212" s="11">
        <v>28632</v>
      </c>
      <c r="C212" s="7" t="s">
        <v>685</v>
      </c>
      <c r="E212"/>
      <c r="F212"/>
    </row>
    <row r="213" spans="1:6" ht="15.5" x14ac:dyDescent="0.35">
      <c r="A213" s="5" t="s">
        <v>170</v>
      </c>
      <c r="B213" s="11">
        <v>22346</v>
      </c>
      <c r="C213" s="7" t="s">
        <v>808</v>
      </c>
      <c r="E213"/>
      <c r="F213"/>
    </row>
    <row r="214" spans="1:6" ht="15.5" x14ac:dyDescent="0.35">
      <c r="A214" s="5" t="s">
        <v>84</v>
      </c>
      <c r="B214" s="11">
        <v>20605</v>
      </c>
      <c r="C214" s="7" t="s">
        <v>570</v>
      </c>
      <c r="E214"/>
      <c r="F214"/>
    </row>
    <row r="215" spans="1:6" ht="15.5" x14ac:dyDescent="0.35">
      <c r="A215" s="5" t="s">
        <v>632</v>
      </c>
      <c r="B215" s="11">
        <v>29790</v>
      </c>
      <c r="C215" s="7" t="s">
        <v>633</v>
      </c>
      <c r="E215"/>
      <c r="F215"/>
    </row>
    <row r="216" spans="1:6" ht="15.5" x14ac:dyDescent="0.35">
      <c r="A216" s="5" t="s">
        <v>131</v>
      </c>
      <c r="B216" s="11">
        <v>27131</v>
      </c>
      <c r="C216" s="7" t="s">
        <v>686</v>
      </c>
      <c r="E216"/>
      <c r="F216"/>
    </row>
    <row r="217" spans="1:6" ht="15.5" x14ac:dyDescent="0.35">
      <c r="A217" s="5" t="s">
        <v>574</v>
      </c>
      <c r="B217" s="11">
        <v>30375</v>
      </c>
      <c r="C217" s="7" t="s">
        <v>575</v>
      </c>
      <c r="E217"/>
      <c r="F217"/>
    </row>
    <row r="218" spans="1:6" ht="15.5" x14ac:dyDescent="0.35">
      <c r="A218" s="5" t="s">
        <v>281</v>
      </c>
      <c r="B218" s="11">
        <v>22956</v>
      </c>
      <c r="C218" s="7" t="s">
        <v>809</v>
      </c>
      <c r="E218"/>
      <c r="F218"/>
    </row>
    <row r="219" spans="1:6" ht="15.5" x14ac:dyDescent="0.35">
      <c r="A219" s="5" t="s">
        <v>548</v>
      </c>
      <c r="B219" s="11">
        <v>30033</v>
      </c>
      <c r="C219" s="7" t="s">
        <v>549</v>
      </c>
      <c r="E219"/>
      <c r="F219"/>
    </row>
    <row r="220" spans="1:6" ht="15.5" x14ac:dyDescent="0.35">
      <c r="A220" s="5" t="s">
        <v>472</v>
      </c>
      <c r="B220" s="11">
        <v>29645</v>
      </c>
      <c r="C220" s="7" t="s">
        <v>473</v>
      </c>
      <c r="E220"/>
      <c r="F220"/>
    </row>
    <row r="221" spans="1:6" ht="15.5" x14ac:dyDescent="0.35">
      <c r="A221" s="5" t="s">
        <v>78</v>
      </c>
      <c r="B221" s="11">
        <v>27249</v>
      </c>
      <c r="C221" s="7" t="s">
        <v>810</v>
      </c>
      <c r="E221"/>
      <c r="F221"/>
    </row>
    <row r="222" spans="1:6" ht="15.5" x14ac:dyDescent="0.35">
      <c r="A222" s="5" t="s">
        <v>811</v>
      </c>
      <c r="B222" s="11">
        <v>30724</v>
      </c>
      <c r="C222" s="7" t="s">
        <v>812</v>
      </c>
      <c r="E222"/>
      <c r="F222"/>
    </row>
    <row r="223" spans="1:6" ht="15.5" x14ac:dyDescent="0.35">
      <c r="A223" s="5" t="s">
        <v>157</v>
      </c>
      <c r="B223" s="11">
        <v>21153</v>
      </c>
      <c r="C223" s="7" t="s">
        <v>813</v>
      </c>
      <c r="E223"/>
      <c r="F223"/>
    </row>
    <row r="224" spans="1:6" ht="15.5" x14ac:dyDescent="0.35">
      <c r="A224" s="5" t="s">
        <v>57</v>
      </c>
      <c r="B224" s="11">
        <v>18726</v>
      </c>
      <c r="C224" s="7" t="s">
        <v>417</v>
      </c>
      <c r="E224"/>
      <c r="F224"/>
    </row>
    <row r="225" spans="1:6" ht="15.5" x14ac:dyDescent="0.35">
      <c r="A225" s="5" t="s">
        <v>814</v>
      </c>
      <c r="B225" s="11">
        <v>30224</v>
      </c>
      <c r="C225" s="7" t="s">
        <v>815</v>
      </c>
      <c r="E225"/>
      <c r="F225"/>
    </row>
    <row r="226" spans="1:6" ht="15.5" x14ac:dyDescent="0.35">
      <c r="A226" s="5" t="s">
        <v>87</v>
      </c>
      <c r="B226" s="11">
        <v>18926</v>
      </c>
      <c r="C226" s="7" t="s">
        <v>816</v>
      </c>
      <c r="E226"/>
      <c r="F226"/>
    </row>
    <row r="227" spans="1:6" ht="15.5" x14ac:dyDescent="0.35">
      <c r="A227" s="5" t="s">
        <v>117</v>
      </c>
      <c r="B227" s="11">
        <v>23208</v>
      </c>
      <c r="C227" s="7" t="s">
        <v>333</v>
      </c>
      <c r="E227"/>
      <c r="F227"/>
    </row>
    <row r="228" spans="1:6" ht="15.5" x14ac:dyDescent="0.35">
      <c r="A228" s="5" t="s">
        <v>318</v>
      </c>
      <c r="B228" s="11">
        <v>29585</v>
      </c>
      <c r="C228" s="7" t="s">
        <v>319</v>
      </c>
      <c r="E228"/>
      <c r="F228"/>
    </row>
    <row r="229" spans="1:6" ht="15.5" x14ac:dyDescent="0.35">
      <c r="A229" s="5" t="s">
        <v>148</v>
      </c>
      <c r="B229" s="11">
        <v>21786</v>
      </c>
      <c r="C229" s="7" t="s">
        <v>817</v>
      </c>
      <c r="E229"/>
      <c r="F229"/>
    </row>
    <row r="230" spans="1:6" ht="15.5" x14ac:dyDescent="0.35">
      <c r="A230" s="5" t="s">
        <v>818</v>
      </c>
      <c r="B230" s="11">
        <v>32662</v>
      </c>
      <c r="C230" s="7" t="s">
        <v>819</v>
      </c>
      <c r="E230"/>
      <c r="F230"/>
    </row>
    <row r="231" spans="1:6" ht="15.5" x14ac:dyDescent="0.35">
      <c r="A231" s="5" t="s">
        <v>264</v>
      </c>
      <c r="B231" s="11">
        <v>21446</v>
      </c>
      <c r="C231" s="7" t="s">
        <v>441</v>
      </c>
      <c r="E231"/>
      <c r="F231"/>
    </row>
    <row r="232" spans="1:6" ht="15.5" x14ac:dyDescent="0.35">
      <c r="A232" s="5" t="s">
        <v>276</v>
      </c>
      <c r="B232" s="11">
        <v>21985</v>
      </c>
      <c r="C232" s="7" t="s">
        <v>820</v>
      </c>
      <c r="E232"/>
      <c r="F232"/>
    </row>
    <row r="233" spans="1:6" ht="15.5" x14ac:dyDescent="0.35">
      <c r="A233" s="5" t="s">
        <v>28</v>
      </c>
      <c r="B233" s="11">
        <v>18856</v>
      </c>
      <c r="C233" s="7" t="s">
        <v>569</v>
      </c>
      <c r="E233"/>
      <c r="F233"/>
    </row>
    <row r="234" spans="1:6" ht="15.5" x14ac:dyDescent="0.35">
      <c r="A234" s="5" t="s">
        <v>176</v>
      </c>
      <c r="B234" s="11">
        <v>26045</v>
      </c>
      <c r="C234" s="7" t="s">
        <v>484</v>
      </c>
      <c r="E234"/>
      <c r="F234"/>
    </row>
    <row r="235" spans="1:6" ht="15.5" x14ac:dyDescent="0.35">
      <c r="A235" s="5" t="s">
        <v>74</v>
      </c>
      <c r="B235" s="11">
        <v>24860</v>
      </c>
      <c r="C235" s="7" t="s">
        <v>503</v>
      </c>
      <c r="E235"/>
      <c r="F235"/>
    </row>
    <row r="236" spans="1:6" ht="15.5" x14ac:dyDescent="0.35">
      <c r="A236" s="5" t="s">
        <v>400</v>
      </c>
      <c r="B236" s="11">
        <v>32349</v>
      </c>
      <c r="C236" s="7" t="s">
        <v>401</v>
      </c>
      <c r="E236"/>
      <c r="F236"/>
    </row>
    <row r="237" spans="1:6" ht="15.5" x14ac:dyDescent="0.35">
      <c r="A237" s="5" t="s">
        <v>93</v>
      </c>
      <c r="B237" s="11">
        <v>22138</v>
      </c>
      <c r="C237" s="7" t="s">
        <v>821</v>
      </c>
      <c r="E237"/>
      <c r="F237"/>
    </row>
    <row r="238" spans="1:6" ht="15.5" x14ac:dyDescent="0.35">
      <c r="A238" s="5" t="s">
        <v>65</v>
      </c>
      <c r="B238" s="11">
        <v>25466</v>
      </c>
      <c r="C238" s="7" t="s">
        <v>625</v>
      </c>
      <c r="E238"/>
      <c r="F238"/>
    </row>
    <row r="239" spans="1:6" ht="15.5" x14ac:dyDescent="0.35">
      <c r="A239" s="5" t="s">
        <v>223</v>
      </c>
      <c r="B239" s="11">
        <v>25985</v>
      </c>
      <c r="C239" s="7" t="s">
        <v>510</v>
      </c>
      <c r="E239"/>
      <c r="F239"/>
    </row>
    <row r="240" spans="1:6" ht="15.5" x14ac:dyDescent="0.35">
      <c r="A240" s="5" t="s">
        <v>143</v>
      </c>
      <c r="B240" s="11">
        <v>27739</v>
      </c>
      <c r="C240" s="7" t="s">
        <v>822</v>
      </c>
      <c r="E240"/>
      <c r="F240"/>
    </row>
    <row r="241" spans="1:6" ht="15.5" x14ac:dyDescent="0.35">
      <c r="A241" s="5" t="s">
        <v>114</v>
      </c>
      <c r="B241" s="11">
        <v>24060</v>
      </c>
      <c r="C241" s="7" t="s">
        <v>823</v>
      </c>
      <c r="E241"/>
      <c r="F241"/>
    </row>
    <row r="242" spans="1:6" ht="15.5" x14ac:dyDescent="0.35">
      <c r="A242" s="5" t="s">
        <v>104</v>
      </c>
      <c r="B242" s="11">
        <v>23339</v>
      </c>
      <c r="C242" s="7" t="s">
        <v>298</v>
      </c>
      <c r="E242"/>
      <c r="F242"/>
    </row>
    <row r="243" spans="1:6" ht="15.5" x14ac:dyDescent="0.35">
      <c r="A243" s="5" t="s">
        <v>125</v>
      </c>
      <c r="B243" s="11">
        <v>21628</v>
      </c>
      <c r="C243" s="7" t="s">
        <v>637</v>
      </c>
      <c r="E243"/>
    </row>
    <row r="244" spans="1:6" ht="15.5" x14ac:dyDescent="0.35">
      <c r="A244" s="5" t="s">
        <v>37</v>
      </c>
      <c r="B244" s="11">
        <v>18436</v>
      </c>
      <c r="C244" s="7" t="s">
        <v>601</v>
      </c>
      <c r="E244"/>
    </row>
    <row r="245" spans="1:6" ht="15.5" x14ac:dyDescent="0.35">
      <c r="A245" s="5" t="s">
        <v>79</v>
      </c>
      <c r="B245" s="11">
        <v>24178</v>
      </c>
      <c r="C245" s="7" t="s">
        <v>824</v>
      </c>
      <c r="E245"/>
    </row>
    <row r="246" spans="1:6" ht="15.5" x14ac:dyDescent="0.35">
      <c r="A246" s="5" t="s">
        <v>50</v>
      </c>
      <c r="B246" s="11">
        <v>19450</v>
      </c>
      <c r="C246" s="7" t="s">
        <v>636</v>
      </c>
      <c r="E246"/>
    </row>
    <row r="247" spans="1:6" ht="15.5" x14ac:dyDescent="0.35">
      <c r="A247" s="5" t="s">
        <v>193</v>
      </c>
      <c r="B247" s="11">
        <v>25553</v>
      </c>
      <c r="C247" s="7" t="s">
        <v>399</v>
      </c>
      <c r="E247"/>
    </row>
    <row r="248" spans="1:6" ht="15.5" x14ac:dyDescent="0.35">
      <c r="A248" s="5" t="s">
        <v>126</v>
      </c>
      <c r="B248" s="11">
        <v>23037</v>
      </c>
      <c r="C248" s="7" t="s">
        <v>541</v>
      </c>
      <c r="E248"/>
    </row>
    <row r="249" spans="1:6" ht="15.5" x14ac:dyDescent="0.35">
      <c r="A249" s="5" t="s">
        <v>44</v>
      </c>
      <c r="B249" s="11">
        <v>24439</v>
      </c>
      <c r="C249" s="7" t="s">
        <v>583</v>
      </c>
      <c r="E249"/>
    </row>
    <row r="250" spans="1:6" ht="15.5" x14ac:dyDescent="0.35">
      <c r="A250" s="5" t="s">
        <v>250</v>
      </c>
      <c r="B250" s="11">
        <v>19201</v>
      </c>
      <c r="C250" s="7" t="s">
        <v>825</v>
      </c>
      <c r="E250"/>
    </row>
    <row r="251" spans="1:6" ht="15.5" x14ac:dyDescent="0.35">
      <c r="A251" s="5" t="s">
        <v>437</v>
      </c>
      <c r="B251" s="11">
        <v>31362</v>
      </c>
      <c r="C251" s="7" t="s">
        <v>615</v>
      </c>
      <c r="E251"/>
    </row>
    <row r="252" spans="1:6" ht="15.5" x14ac:dyDescent="0.35">
      <c r="A252" s="5" t="s">
        <v>127</v>
      </c>
      <c r="B252" s="11">
        <v>18501</v>
      </c>
      <c r="C252" s="7" t="s">
        <v>390</v>
      </c>
      <c r="E252"/>
    </row>
    <row r="253" spans="1:6" ht="15.5" x14ac:dyDescent="0.35">
      <c r="A253" s="5" t="s">
        <v>31</v>
      </c>
      <c r="B253" s="11">
        <v>22286</v>
      </c>
      <c r="C253" s="7" t="s">
        <v>380</v>
      </c>
      <c r="E253"/>
    </row>
    <row r="254" spans="1:6" ht="15.5" x14ac:dyDescent="0.35">
      <c r="A254" s="5" t="s">
        <v>54</v>
      </c>
      <c r="B254" s="11">
        <v>23656</v>
      </c>
      <c r="C254" s="7" t="s">
        <v>382</v>
      </c>
      <c r="E254"/>
    </row>
    <row r="255" spans="1:6" ht="15.5" x14ac:dyDescent="0.35">
      <c r="A255" s="5" t="s">
        <v>554</v>
      </c>
      <c r="B255" s="11">
        <v>31992</v>
      </c>
      <c r="C255" s="7" t="s">
        <v>555</v>
      </c>
      <c r="E255"/>
    </row>
    <row r="256" spans="1:6" ht="15.5" x14ac:dyDescent="0.35">
      <c r="A256" s="5" t="s">
        <v>470</v>
      </c>
      <c r="B256" s="11">
        <v>30881</v>
      </c>
      <c r="C256" s="7" t="s">
        <v>471</v>
      </c>
      <c r="E256"/>
    </row>
    <row r="257" spans="3:5" ht="15.5" x14ac:dyDescent="0.35">
      <c r="C257" s="7"/>
      <c r="E257"/>
    </row>
    <row r="258" spans="3:5" ht="15.5" x14ac:dyDescent="0.35">
      <c r="C258" s="7"/>
      <c r="E258"/>
    </row>
    <row r="259" spans="3:5" ht="15.5" x14ac:dyDescent="0.35">
      <c r="C259" s="7"/>
      <c r="E259"/>
    </row>
    <row r="260" spans="3:5" x14ac:dyDescent="0.25">
      <c r="C260" s="7"/>
    </row>
    <row r="261" spans="3:5" x14ac:dyDescent="0.25">
      <c r="C261" s="7"/>
    </row>
    <row r="262" spans="3:5" x14ac:dyDescent="0.25">
      <c r="C262" s="7"/>
    </row>
    <row r="263" spans="3:5" x14ac:dyDescent="0.25">
      <c r="C263" s="7"/>
    </row>
    <row r="264" spans="3:5" x14ac:dyDescent="0.25">
      <c r="C264" s="7"/>
    </row>
    <row r="265" spans="3:5" x14ac:dyDescent="0.25">
      <c r="C265" s="7"/>
    </row>
    <row r="266" spans="3:5" x14ac:dyDescent="0.25">
      <c r="C266" s="7"/>
    </row>
    <row r="267" spans="3:5" x14ac:dyDescent="0.25">
      <c r="C267" s="7"/>
    </row>
    <row r="268" spans="3:5" x14ac:dyDescent="0.25">
      <c r="C268" s="7"/>
    </row>
    <row r="269" spans="3:5" x14ac:dyDescent="0.25">
      <c r="C269" s="7"/>
    </row>
    <row r="270" spans="3:5" x14ac:dyDescent="0.25">
      <c r="C270" s="7"/>
    </row>
    <row r="271" spans="3:5" x14ac:dyDescent="0.25">
      <c r="C271" s="7"/>
    </row>
    <row r="272" spans="3:5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  <row r="285" spans="3:3" x14ac:dyDescent="0.25">
      <c r="C285" s="7"/>
    </row>
    <row r="286" spans="3:3" x14ac:dyDescent="0.25">
      <c r="C286" s="7"/>
    </row>
    <row r="287" spans="3:3" x14ac:dyDescent="0.25">
      <c r="C287" s="7"/>
    </row>
    <row r="288" spans="3:3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  <row r="611" spans="3:3" x14ac:dyDescent="0.25">
      <c r="C611" s="7"/>
    </row>
    <row r="612" spans="3:3" x14ac:dyDescent="0.25">
      <c r="C612" s="7"/>
    </row>
    <row r="613" spans="3:3" x14ac:dyDescent="0.25">
      <c r="C613" s="7"/>
    </row>
    <row r="614" spans="3:3" x14ac:dyDescent="0.25">
      <c r="C614" s="7"/>
    </row>
    <row r="615" spans="3:3" x14ac:dyDescent="0.25">
      <c r="C615" s="7"/>
    </row>
    <row r="616" spans="3:3" x14ac:dyDescent="0.25">
      <c r="C616" s="7"/>
    </row>
    <row r="617" spans="3:3" x14ac:dyDescent="0.25">
      <c r="C617" s="7"/>
    </row>
    <row r="618" spans="3:3" x14ac:dyDescent="0.25">
      <c r="C618" s="7"/>
    </row>
    <row r="619" spans="3:3" x14ac:dyDescent="0.25">
      <c r="C619" s="7"/>
    </row>
    <row r="620" spans="3:3" x14ac:dyDescent="0.25">
      <c r="C620" s="7"/>
    </row>
    <row r="621" spans="3:3" x14ac:dyDescent="0.25">
      <c r="C621" s="7"/>
    </row>
    <row r="622" spans="3:3" x14ac:dyDescent="0.25">
      <c r="C622" s="7"/>
    </row>
    <row r="623" spans="3:3" x14ac:dyDescent="0.25">
      <c r="C623" s="7"/>
    </row>
    <row r="624" spans="3:3" x14ac:dyDescent="0.25">
      <c r="C624" s="7"/>
    </row>
    <row r="625" spans="3:3" x14ac:dyDescent="0.25">
      <c r="C625" s="7"/>
    </row>
    <row r="626" spans="3:3" x14ac:dyDescent="0.25">
      <c r="C626" s="7"/>
    </row>
    <row r="627" spans="3:3" x14ac:dyDescent="0.25">
      <c r="C627" s="7"/>
    </row>
    <row r="628" spans="3:3" x14ac:dyDescent="0.25">
      <c r="C628" s="7"/>
    </row>
    <row r="629" spans="3:3" x14ac:dyDescent="0.25">
      <c r="C629" s="7"/>
    </row>
    <row r="630" spans="3:3" x14ac:dyDescent="0.25">
      <c r="C630" s="7"/>
    </row>
    <row r="631" spans="3:3" x14ac:dyDescent="0.25">
      <c r="C631" s="7"/>
    </row>
    <row r="632" spans="3:3" x14ac:dyDescent="0.25">
      <c r="C632" s="7"/>
    </row>
    <row r="633" spans="3:3" x14ac:dyDescent="0.25">
      <c r="C633" s="7"/>
    </row>
    <row r="634" spans="3:3" x14ac:dyDescent="0.25">
      <c r="C634" s="7"/>
    </row>
    <row r="635" spans="3:3" x14ac:dyDescent="0.25">
      <c r="C635" s="7"/>
    </row>
    <row r="636" spans="3:3" x14ac:dyDescent="0.25">
      <c r="C636" s="7"/>
    </row>
    <row r="637" spans="3:3" x14ac:dyDescent="0.25">
      <c r="C637" s="7"/>
    </row>
    <row r="638" spans="3:3" x14ac:dyDescent="0.25">
      <c r="C638" s="7"/>
    </row>
    <row r="639" spans="3:3" x14ac:dyDescent="0.25">
      <c r="C639" s="7"/>
    </row>
    <row r="640" spans="3:3" x14ac:dyDescent="0.25">
      <c r="C640" s="7"/>
    </row>
    <row r="641" spans="3:3" x14ac:dyDescent="0.25">
      <c r="C641" s="7"/>
    </row>
    <row r="642" spans="3:3" x14ac:dyDescent="0.25">
      <c r="C642" s="7"/>
    </row>
    <row r="643" spans="3:3" x14ac:dyDescent="0.25">
      <c r="C643" s="7"/>
    </row>
    <row r="644" spans="3:3" x14ac:dyDescent="0.25">
      <c r="C644" s="7"/>
    </row>
    <row r="645" spans="3:3" x14ac:dyDescent="0.25">
      <c r="C645" s="7"/>
    </row>
    <row r="646" spans="3:3" x14ac:dyDescent="0.25">
      <c r="C646" s="7"/>
    </row>
    <row r="647" spans="3:3" x14ac:dyDescent="0.25">
      <c r="C647" s="7"/>
    </row>
    <row r="648" spans="3:3" x14ac:dyDescent="0.25">
      <c r="C648" s="7"/>
    </row>
    <row r="649" spans="3:3" x14ac:dyDescent="0.25">
      <c r="C649" s="7"/>
    </row>
    <row r="650" spans="3:3" x14ac:dyDescent="0.25">
      <c r="C650" s="7"/>
    </row>
    <row r="651" spans="3:3" x14ac:dyDescent="0.25">
      <c r="C651" s="7"/>
    </row>
    <row r="652" spans="3:3" x14ac:dyDescent="0.25">
      <c r="C652" s="7"/>
    </row>
    <row r="653" spans="3:3" x14ac:dyDescent="0.25">
      <c r="C653" s="7"/>
    </row>
    <row r="654" spans="3:3" x14ac:dyDescent="0.25">
      <c r="C654" s="7"/>
    </row>
    <row r="655" spans="3:3" x14ac:dyDescent="0.25">
      <c r="C655" s="7"/>
    </row>
    <row r="656" spans="3:3" x14ac:dyDescent="0.25">
      <c r="C656" s="7"/>
    </row>
    <row r="657" spans="3:3" x14ac:dyDescent="0.25">
      <c r="C657" s="7"/>
    </row>
    <row r="658" spans="3:3" x14ac:dyDescent="0.25">
      <c r="C658" s="7"/>
    </row>
    <row r="659" spans="3:3" x14ac:dyDescent="0.25">
      <c r="C659" s="7"/>
    </row>
    <row r="660" spans="3:3" x14ac:dyDescent="0.25">
      <c r="C660" s="7"/>
    </row>
    <row r="661" spans="3:3" x14ac:dyDescent="0.25">
      <c r="C661" s="7"/>
    </row>
    <row r="662" spans="3:3" x14ac:dyDescent="0.25">
      <c r="C662" s="7"/>
    </row>
    <row r="663" spans="3:3" x14ac:dyDescent="0.25">
      <c r="C663" s="7"/>
    </row>
    <row r="664" spans="3:3" x14ac:dyDescent="0.25">
      <c r="C664" s="7"/>
    </row>
    <row r="665" spans="3:3" x14ac:dyDescent="0.25">
      <c r="C665" s="7"/>
    </row>
    <row r="666" spans="3:3" x14ac:dyDescent="0.25">
      <c r="C666" s="7"/>
    </row>
    <row r="667" spans="3:3" x14ac:dyDescent="0.25">
      <c r="C667" s="7"/>
    </row>
    <row r="668" spans="3:3" x14ac:dyDescent="0.25">
      <c r="C668" s="7"/>
    </row>
    <row r="669" spans="3:3" x14ac:dyDescent="0.25">
      <c r="C669" s="7"/>
    </row>
    <row r="670" spans="3:3" x14ac:dyDescent="0.25">
      <c r="C670" s="7"/>
    </row>
    <row r="671" spans="3:3" x14ac:dyDescent="0.25">
      <c r="C671" s="7"/>
    </row>
    <row r="672" spans="3:3" x14ac:dyDescent="0.25">
      <c r="C672" s="7"/>
    </row>
    <row r="673" spans="3:3" x14ac:dyDescent="0.25">
      <c r="C673" s="7"/>
    </row>
    <row r="674" spans="3:3" x14ac:dyDescent="0.25">
      <c r="C674" s="7"/>
    </row>
    <row r="675" spans="3:3" x14ac:dyDescent="0.25">
      <c r="C675" s="7"/>
    </row>
    <row r="676" spans="3:3" x14ac:dyDescent="0.25">
      <c r="C676" s="7"/>
    </row>
    <row r="677" spans="3:3" x14ac:dyDescent="0.25">
      <c r="C677" s="7"/>
    </row>
    <row r="678" spans="3:3" x14ac:dyDescent="0.25">
      <c r="C678" s="7"/>
    </row>
    <row r="679" spans="3:3" x14ac:dyDescent="0.25">
      <c r="C679" s="7"/>
    </row>
    <row r="680" spans="3:3" x14ac:dyDescent="0.25">
      <c r="C680" s="7"/>
    </row>
    <row r="681" spans="3:3" x14ac:dyDescent="0.25">
      <c r="C681" s="7"/>
    </row>
    <row r="682" spans="3:3" x14ac:dyDescent="0.25">
      <c r="C682" s="7"/>
    </row>
    <row r="683" spans="3:3" x14ac:dyDescent="0.25">
      <c r="C683" s="7"/>
    </row>
    <row r="684" spans="3:3" x14ac:dyDescent="0.25">
      <c r="C684" s="7"/>
    </row>
    <row r="685" spans="3:3" x14ac:dyDescent="0.25">
      <c r="C685" s="7"/>
    </row>
    <row r="686" spans="3:3" x14ac:dyDescent="0.25">
      <c r="C686" s="7"/>
    </row>
    <row r="687" spans="3:3" x14ac:dyDescent="0.25">
      <c r="C687" s="7"/>
    </row>
    <row r="688" spans="3:3" x14ac:dyDescent="0.25">
      <c r="C688" s="7"/>
    </row>
    <row r="689" spans="3:3" x14ac:dyDescent="0.25">
      <c r="C689" s="7"/>
    </row>
    <row r="690" spans="3:3" x14ac:dyDescent="0.25">
      <c r="C690" s="7"/>
    </row>
    <row r="691" spans="3:3" x14ac:dyDescent="0.25">
      <c r="C691" s="7"/>
    </row>
    <row r="692" spans="3:3" x14ac:dyDescent="0.25">
      <c r="C692" s="7"/>
    </row>
    <row r="693" spans="3:3" x14ac:dyDescent="0.25">
      <c r="C693" s="7"/>
    </row>
    <row r="694" spans="3:3" x14ac:dyDescent="0.25">
      <c r="C694" s="7"/>
    </row>
    <row r="695" spans="3:3" x14ac:dyDescent="0.25">
      <c r="C695" s="7"/>
    </row>
    <row r="696" spans="3:3" x14ac:dyDescent="0.25">
      <c r="C696" s="7"/>
    </row>
    <row r="697" spans="3:3" x14ac:dyDescent="0.25">
      <c r="C697" s="7"/>
    </row>
    <row r="698" spans="3:3" x14ac:dyDescent="0.25">
      <c r="C698" s="7"/>
    </row>
    <row r="699" spans="3:3" x14ac:dyDescent="0.25">
      <c r="C699" s="7"/>
    </row>
    <row r="700" spans="3:3" x14ac:dyDescent="0.25">
      <c r="C700" s="7"/>
    </row>
    <row r="701" spans="3:3" x14ac:dyDescent="0.25">
      <c r="C701" s="7"/>
    </row>
    <row r="702" spans="3:3" x14ac:dyDescent="0.25">
      <c r="C702" s="7"/>
    </row>
    <row r="703" spans="3:3" x14ac:dyDescent="0.25">
      <c r="C703" s="7"/>
    </row>
    <row r="704" spans="3:3" x14ac:dyDescent="0.25">
      <c r="C704" s="7"/>
    </row>
    <row r="705" spans="3:3" x14ac:dyDescent="0.25">
      <c r="C705" s="7"/>
    </row>
    <row r="706" spans="3:3" x14ac:dyDescent="0.25">
      <c r="C706" s="7"/>
    </row>
    <row r="707" spans="3:3" x14ac:dyDescent="0.25">
      <c r="C707" s="7"/>
    </row>
    <row r="708" spans="3:3" x14ac:dyDescent="0.25">
      <c r="C708" s="7"/>
    </row>
    <row r="709" spans="3:3" x14ac:dyDescent="0.25">
      <c r="C709" s="7"/>
    </row>
    <row r="710" spans="3:3" x14ac:dyDescent="0.25">
      <c r="C710" s="7"/>
    </row>
    <row r="711" spans="3:3" x14ac:dyDescent="0.25">
      <c r="C711" s="7"/>
    </row>
    <row r="712" spans="3:3" x14ac:dyDescent="0.25">
      <c r="C712" s="7"/>
    </row>
    <row r="713" spans="3:3" x14ac:dyDescent="0.25">
      <c r="C713" s="7"/>
    </row>
    <row r="714" spans="3:3" x14ac:dyDescent="0.25">
      <c r="C714" s="7"/>
    </row>
    <row r="715" spans="3:3" x14ac:dyDescent="0.25">
      <c r="C715" s="7"/>
    </row>
    <row r="716" spans="3:3" x14ac:dyDescent="0.25">
      <c r="C716" s="7"/>
    </row>
    <row r="717" spans="3:3" x14ac:dyDescent="0.25">
      <c r="C717" s="7"/>
    </row>
    <row r="718" spans="3:3" x14ac:dyDescent="0.25">
      <c r="C718" s="7"/>
    </row>
    <row r="719" spans="3:3" x14ac:dyDescent="0.25">
      <c r="C719" s="7"/>
    </row>
    <row r="720" spans="3:3" x14ac:dyDescent="0.25">
      <c r="C720" s="7"/>
    </row>
    <row r="721" spans="3:3" x14ac:dyDescent="0.25">
      <c r="C721" s="7"/>
    </row>
    <row r="722" spans="3:3" x14ac:dyDescent="0.25">
      <c r="C722" s="7"/>
    </row>
    <row r="723" spans="3:3" x14ac:dyDescent="0.25">
      <c r="C723" s="7"/>
    </row>
    <row r="724" spans="3:3" x14ac:dyDescent="0.25">
      <c r="C724" s="7"/>
    </row>
    <row r="725" spans="3:3" x14ac:dyDescent="0.25">
      <c r="C725" s="7"/>
    </row>
    <row r="726" spans="3:3" x14ac:dyDescent="0.25">
      <c r="C726" s="7"/>
    </row>
    <row r="727" spans="3:3" x14ac:dyDescent="0.25">
      <c r="C727" s="7"/>
    </row>
    <row r="728" spans="3:3" x14ac:dyDescent="0.25">
      <c r="C728" s="7"/>
    </row>
    <row r="729" spans="3:3" x14ac:dyDescent="0.25">
      <c r="C729" s="7"/>
    </row>
    <row r="730" spans="3:3" x14ac:dyDescent="0.25">
      <c r="C730" s="7"/>
    </row>
    <row r="731" spans="3:3" x14ac:dyDescent="0.25">
      <c r="C731" s="7"/>
    </row>
    <row r="732" spans="3:3" x14ac:dyDescent="0.25">
      <c r="C732" s="7"/>
    </row>
    <row r="733" spans="3:3" x14ac:dyDescent="0.25">
      <c r="C733" s="7"/>
    </row>
    <row r="734" spans="3:3" x14ac:dyDescent="0.25">
      <c r="C734" s="7"/>
    </row>
    <row r="735" spans="3:3" x14ac:dyDescent="0.25">
      <c r="C735" s="7"/>
    </row>
    <row r="736" spans="3:3" x14ac:dyDescent="0.25">
      <c r="C736" s="7"/>
    </row>
    <row r="737" spans="3:3" x14ac:dyDescent="0.25">
      <c r="C737" s="7"/>
    </row>
    <row r="738" spans="3:3" x14ac:dyDescent="0.25">
      <c r="C738" s="7"/>
    </row>
    <row r="739" spans="3:3" x14ac:dyDescent="0.25">
      <c r="C739" s="7"/>
    </row>
    <row r="740" spans="3:3" x14ac:dyDescent="0.25">
      <c r="C740" s="7"/>
    </row>
    <row r="741" spans="3:3" x14ac:dyDescent="0.25">
      <c r="C741" s="7"/>
    </row>
    <row r="742" spans="3:3" x14ac:dyDescent="0.25">
      <c r="C742" s="7"/>
    </row>
    <row r="743" spans="3:3" x14ac:dyDescent="0.25">
      <c r="C743" s="7"/>
    </row>
    <row r="744" spans="3:3" x14ac:dyDescent="0.25">
      <c r="C744" s="7"/>
    </row>
    <row r="745" spans="3:3" x14ac:dyDescent="0.25">
      <c r="C745" s="7"/>
    </row>
    <row r="746" spans="3:3" x14ac:dyDescent="0.25">
      <c r="C746" s="7"/>
    </row>
    <row r="747" spans="3:3" x14ac:dyDescent="0.25">
      <c r="C747" s="7"/>
    </row>
    <row r="748" spans="3:3" x14ac:dyDescent="0.25">
      <c r="C748" s="7"/>
    </row>
    <row r="749" spans="3:3" x14ac:dyDescent="0.25">
      <c r="C749" s="7"/>
    </row>
    <row r="750" spans="3:3" x14ac:dyDescent="0.25">
      <c r="C750" s="7"/>
    </row>
    <row r="751" spans="3:3" x14ac:dyDescent="0.25">
      <c r="C751" s="7"/>
    </row>
    <row r="752" spans="3:3" x14ac:dyDescent="0.25">
      <c r="C752" s="7"/>
    </row>
    <row r="753" spans="3:3" x14ac:dyDescent="0.25">
      <c r="C753" s="7"/>
    </row>
    <row r="754" spans="3:3" x14ac:dyDescent="0.25">
      <c r="C754" s="7"/>
    </row>
    <row r="755" spans="3:3" x14ac:dyDescent="0.25">
      <c r="C755" s="7"/>
    </row>
    <row r="756" spans="3:3" x14ac:dyDescent="0.25">
      <c r="C756" s="7"/>
    </row>
    <row r="757" spans="3:3" x14ac:dyDescent="0.25">
      <c r="C757" s="7"/>
    </row>
    <row r="758" spans="3:3" x14ac:dyDescent="0.25">
      <c r="C758" s="7"/>
    </row>
    <row r="759" spans="3:3" x14ac:dyDescent="0.25">
      <c r="C759" s="7"/>
    </row>
    <row r="760" spans="3:3" x14ac:dyDescent="0.25">
      <c r="C760" s="7"/>
    </row>
    <row r="761" spans="3:3" x14ac:dyDescent="0.25">
      <c r="C761" s="7"/>
    </row>
    <row r="762" spans="3:3" x14ac:dyDescent="0.25">
      <c r="C762" s="7"/>
    </row>
    <row r="763" spans="3:3" x14ac:dyDescent="0.25">
      <c r="C763" s="7"/>
    </row>
    <row r="764" spans="3:3" x14ac:dyDescent="0.25">
      <c r="C764" s="7"/>
    </row>
    <row r="765" spans="3:3" x14ac:dyDescent="0.25">
      <c r="C765" s="7"/>
    </row>
    <row r="766" spans="3:3" x14ac:dyDescent="0.25">
      <c r="C766" s="7"/>
    </row>
    <row r="767" spans="3:3" x14ac:dyDescent="0.25">
      <c r="C767" s="7"/>
    </row>
    <row r="768" spans="3:3" x14ac:dyDescent="0.25">
      <c r="C768" s="7"/>
    </row>
    <row r="769" spans="3:3" x14ac:dyDescent="0.25">
      <c r="C769" s="7"/>
    </row>
    <row r="770" spans="3:3" x14ac:dyDescent="0.25">
      <c r="C770" s="7"/>
    </row>
    <row r="771" spans="3:3" x14ac:dyDescent="0.25">
      <c r="C771" s="7"/>
    </row>
    <row r="772" spans="3:3" x14ac:dyDescent="0.25">
      <c r="C772" s="7"/>
    </row>
    <row r="773" spans="3:3" x14ac:dyDescent="0.25">
      <c r="C773" s="7"/>
    </row>
    <row r="774" spans="3:3" x14ac:dyDescent="0.25">
      <c r="C774" s="7"/>
    </row>
    <row r="775" spans="3:3" x14ac:dyDescent="0.25">
      <c r="C775" s="7"/>
    </row>
    <row r="776" spans="3:3" x14ac:dyDescent="0.25">
      <c r="C776" s="7"/>
    </row>
    <row r="777" spans="3:3" x14ac:dyDescent="0.25">
      <c r="C777" s="7"/>
    </row>
    <row r="778" spans="3:3" x14ac:dyDescent="0.25">
      <c r="C778" s="7"/>
    </row>
    <row r="779" spans="3:3" x14ac:dyDescent="0.25">
      <c r="C779" s="7"/>
    </row>
    <row r="780" spans="3:3" x14ac:dyDescent="0.25">
      <c r="C780" s="7"/>
    </row>
    <row r="781" spans="3:3" x14ac:dyDescent="0.25">
      <c r="C781" s="7"/>
    </row>
    <row r="782" spans="3:3" x14ac:dyDescent="0.25">
      <c r="C782" s="7"/>
    </row>
    <row r="783" spans="3:3" x14ac:dyDescent="0.25">
      <c r="C783" s="7"/>
    </row>
    <row r="784" spans="3:3" x14ac:dyDescent="0.25">
      <c r="C784" s="7"/>
    </row>
    <row r="785" spans="3:3" x14ac:dyDescent="0.25">
      <c r="C785" s="7"/>
    </row>
    <row r="786" spans="3:3" x14ac:dyDescent="0.25">
      <c r="C786" s="7"/>
    </row>
    <row r="787" spans="3:3" x14ac:dyDescent="0.25">
      <c r="C787" s="7"/>
    </row>
    <row r="788" spans="3:3" x14ac:dyDescent="0.25">
      <c r="C788" s="7"/>
    </row>
    <row r="789" spans="3:3" x14ac:dyDescent="0.25">
      <c r="C789" s="7"/>
    </row>
    <row r="790" spans="3:3" x14ac:dyDescent="0.25">
      <c r="C790" s="7"/>
    </row>
    <row r="791" spans="3:3" x14ac:dyDescent="0.25">
      <c r="C791" s="7"/>
    </row>
    <row r="792" spans="3:3" x14ac:dyDescent="0.25">
      <c r="C792" s="7"/>
    </row>
    <row r="793" spans="3:3" x14ac:dyDescent="0.25">
      <c r="C793" s="7"/>
    </row>
    <row r="794" spans="3:3" x14ac:dyDescent="0.25">
      <c r="C794" s="7"/>
    </row>
    <row r="795" spans="3:3" x14ac:dyDescent="0.25">
      <c r="C795" s="7"/>
    </row>
    <row r="796" spans="3:3" x14ac:dyDescent="0.25">
      <c r="C796" s="7"/>
    </row>
    <row r="797" spans="3:3" x14ac:dyDescent="0.25">
      <c r="C797" s="7"/>
    </row>
    <row r="798" spans="3:3" x14ac:dyDescent="0.25">
      <c r="C798" s="7"/>
    </row>
    <row r="799" spans="3:3" x14ac:dyDescent="0.25">
      <c r="C799" s="7"/>
    </row>
    <row r="800" spans="3:3" x14ac:dyDescent="0.25">
      <c r="C800" s="7"/>
    </row>
    <row r="801" spans="3:3" x14ac:dyDescent="0.25">
      <c r="C801" s="7"/>
    </row>
    <row r="802" spans="3:3" x14ac:dyDescent="0.25">
      <c r="C802" s="7"/>
    </row>
    <row r="803" spans="3:3" x14ac:dyDescent="0.25">
      <c r="C803" s="7"/>
    </row>
    <row r="804" spans="3:3" x14ac:dyDescent="0.25">
      <c r="C804" s="7"/>
    </row>
    <row r="805" spans="3:3" x14ac:dyDescent="0.25">
      <c r="C805" s="7"/>
    </row>
    <row r="806" spans="3:3" x14ac:dyDescent="0.25">
      <c r="C806" s="7"/>
    </row>
    <row r="807" spans="3:3" x14ac:dyDescent="0.25">
      <c r="C807" s="7"/>
    </row>
    <row r="808" spans="3:3" x14ac:dyDescent="0.25">
      <c r="C808" s="7"/>
    </row>
    <row r="809" spans="3:3" x14ac:dyDescent="0.25">
      <c r="C809" s="7"/>
    </row>
    <row r="810" spans="3:3" x14ac:dyDescent="0.25">
      <c r="C810" s="7"/>
    </row>
    <row r="811" spans="3:3" x14ac:dyDescent="0.25">
      <c r="C811" s="7"/>
    </row>
    <row r="812" spans="3:3" x14ac:dyDescent="0.25">
      <c r="C812" s="7"/>
    </row>
    <row r="813" spans="3:3" x14ac:dyDescent="0.25">
      <c r="C813" s="7"/>
    </row>
    <row r="814" spans="3:3" x14ac:dyDescent="0.25">
      <c r="C814" s="7"/>
    </row>
    <row r="815" spans="3:3" x14ac:dyDescent="0.25">
      <c r="C815" s="7"/>
    </row>
    <row r="816" spans="3:3" x14ac:dyDescent="0.25">
      <c r="C816" s="7"/>
    </row>
    <row r="817" spans="3:3" x14ac:dyDescent="0.25">
      <c r="C817" s="7"/>
    </row>
    <row r="818" spans="3:3" x14ac:dyDescent="0.25">
      <c r="C818" s="7"/>
    </row>
    <row r="819" spans="3:3" x14ac:dyDescent="0.25">
      <c r="C819" s="7"/>
    </row>
    <row r="820" spans="3:3" x14ac:dyDescent="0.25">
      <c r="C820" s="7"/>
    </row>
    <row r="821" spans="3:3" x14ac:dyDescent="0.25">
      <c r="C821" s="7"/>
    </row>
    <row r="822" spans="3:3" x14ac:dyDescent="0.25">
      <c r="C822" s="7"/>
    </row>
    <row r="823" spans="3:3" x14ac:dyDescent="0.25">
      <c r="C823" s="7"/>
    </row>
    <row r="824" spans="3:3" x14ac:dyDescent="0.25">
      <c r="C824" s="7"/>
    </row>
    <row r="825" spans="3:3" x14ac:dyDescent="0.25">
      <c r="C825" s="7"/>
    </row>
    <row r="826" spans="3:3" x14ac:dyDescent="0.25">
      <c r="C826" s="7"/>
    </row>
    <row r="827" spans="3:3" x14ac:dyDescent="0.25">
      <c r="C827" s="7"/>
    </row>
    <row r="828" spans="3:3" x14ac:dyDescent="0.25">
      <c r="C828" s="7"/>
    </row>
    <row r="829" spans="3:3" x14ac:dyDescent="0.25">
      <c r="C829" s="7"/>
    </row>
    <row r="830" spans="3:3" x14ac:dyDescent="0.25">
      <c r="C830" s="7"/>
    </row>
    <row r="831" spans="3:3" x14ac:dyDescent="0.25">
      <c r="C831" s="7"/>
    </row>
    <row r="832" spans="3:3" x14ac:dyDescent="0.25">
      <c r="C832" s="7"/>
    </row>
    <row r="833" spans="3:3" x14ac:dyDescent="0.25">
      <c r="C833" s="7"/>
    </row>
    <row r="834" spans="3:3" x14ac:dyDescent="0.25">
      <c r="C834" s="7"/>
    </row>
    <row r="835" spans="3:3" x14ac:dyDescent="0.25">
      <c r="C835" s="7"/>
    </row>
    <row r="836" spans="3:3" x14ac:dyDescent="0.25">
      <c r="C836" s="7"/>
    </row>
    <row r="837" spans="3:3" x14ac:dyDescent="0.25">
      <c r="C837" s="7"/>
    </row>
    <row r="838" spans="3:3" x14ac:dyDescent="0.25">
      <c r="C838" s="7"/>
    </row>
    <row r="839" spans="3:3" x14ac:dyDescent="0.25">
      <c r="C839" s="7"/>
    </row>
    <row r="840" spans="3:3" x14ac:dyDescent="0.25">
      <c r="C840" s="7"/>
    </row>
    <row r="841" spans="3:3" x14ac:dyDescent="0.25">
      <c r="C841" s="7"/>
    </row>
    <row r="842" spans="3:3" x14ac:dyDescent="0.25">
      <c r="C842" s="7"/>
    </row>
    <row r="843" spans="3:3" x14ac:dyDescent="0.25">
      <c r="C843" s="7"/>
    </row>
    <row r="844" spans="3:3" x14ac:dyDescent="0.25">
      <c r="C844" s="7"/>
    </row>
    <row r="845" spans="3:3" x14ac:dyDescent="0.25">
      <c r="C845" s="7"/>
    </row>
    <row r="846" spans="3:3" x14ac:dyDescent="0.25">
      <c r="C846" s="7"/>
    </row>
    <row r="847" spans="3:3" x14ac:dyDescent="0.25">
      <c r="C847" s="7"/>
    </row>
    <row r="848" spans="3:3" x14ac:dyDescent="0.25">
      <c r="C848" s="7"/>
    </row>
    <row r="849" spans="3:3" x14ac:dyDescent="0.25">
      <c r="C849" s="7"/>
    </row>
    <row r="850" spans="3:3" x14ac:dyDescent="0.25">
      <c r="C850" s="7"/>
    </row>
    <row r="851" spans="3:3" x14ac:dyDescent="0.25">
      <c r="C851" s="7"/>
    </row>
    <row r="852" spans="3:3" x14ac:dyDescent="0.25">
      <c r="C852" s="7"/>
    </row>
    <row r="853" spans="3:3" x14ac:dyDescent="0.25">
      <c r="C853" s="7"/>
    </row>
    <row r="854" spans="3:3" x14ac:dyDescent="0.25">
      <c r="C854" s="7"/>
    </row>
    <row r="855" spans="3:3" x14ac:dyDescent="0.25">
      <c r="C855" s="7"/>
    </row>
    <row r="856" spans="3:3" x14ac:dyDescent="0.25">
      <c r="C856" s="7"/>
    </row>
    <row r="857" spans="3:3" x14ac:dyDescent="0.25">
      <c r="C857" s="7"/>
    </row>
    <row r="858" spans="3:3" x14ac:dyDescent="0.25">
      <c r="C858" s="7"/>
    </row>
    <row r="859" spans="3:3" x14ac:dyDescent="0.25">
      <c r="C859" s="7"/>
    </row>
    <row r="860" spans="3:3" x14ac:dyDescent="0.25">
      <c r="C860" s="7"/>
    </row>
    <row r="861" spans="3:3" x14ac:dyDescent="0.25">
      <c r="C861" s="7"/>
    </row>
    <row r="862" spans="3:3" x14ac:dyDescent="0.25">
      <c r="C862" s="7"/>
    </row>
    <row r="863" spans="3:3" x14ac:dyDescent="0.25">
      <c r="C863" s="7"/>
    </row>
    <row r="864" spans="3:3" x14ac:dyDescent="0.25">
      <c r="C864" s="7"/>
    </row>
    <row r="865" spans="3:3" x14ac:dyDescent="0.25">
      <c r="C865" s="7"/>
    </row>
    <row r="866" spans="3:3" x14ac:dyDescent="0.25">
      <c r="C866" s="7"/>
    </row>
    <row r="867" spans="3:3" x14ac:dyDescent="0.25">
      <c r="C867" s="7"/>
    </row>
    <row r="868" spans="3:3" x14ac:dyDescent="0.25">
      <c r="C868" s="7"/>
    </row>
    <row r="869" spans="3:3" x14ac:dyDescent="0.25">
      <c r="C869" s="7"/>
    </row>
    <row r="870" spans="3:3" x14ac:dyDescent="0.25">
      <c r="C870" s="7"/>
    </row>
    <row r="871" spans="3:3" x14ac:dyDescent="0.25">
      <c r="C871" s="7"/>
    </row>
    <row r="872" spans="3:3" x14ac:dyDescent="0.25">
      <c r="C872" s="7"/>
    </row>
    <row r="873" spans="3:3" x14ac:dyDescent="0.25">
      <c r="C873" s="7"/>
    </row>
    <row r="874" spans="3:3" x14ac:dyDescent="0.25">
      <c r="C874" s="7"/>
    </row>
    <row r="875" spans="3:3" x14ac:dyDescent="0.25">
      <c r="C875" s="7"/>
    </row>
    <row r="876" spans="3:3" x14ac:dyDescent="0.25">
      <c r="C876" s="7"/>
    </row>
    <row r="877" spans="3:3" x14ac:dyDescent="0.25">
      <c r="C877" s="7"/>
    </row>
    <row r="878" spans="3:3" x14ac:dyDescent="0.25">
      <c r="C878" s="7"/>
    </row>
    <row r="879" spans="3:3" x14ac:dyDescent="0.25">
      <c r="C879" s="7"/>
    </row>
    <row r="880" spans="3:3" x14ac:dyDescent="0.25">
      <c r="C880" s="7"/>
    </row>
    <row r="881" spans="3:3" x14ac:dyDescent="0.25">
      <c r="C881" s="7"/>
    </row>
    <row r="882" spans="3:3" x14ac:dyDescent="0.25">
      <c r="C882" s="7"/>
    </row>
    <row r="883" spans="3:3" x14ac:dyDescent="0.25">
      <c r="C883" s="7"/>
    </row>
    <row r="884" spans="3:3" x14ac:dyDescent="0.25">
      <c r="C884" s="7"/>
    </row>
    <row r="885" spans="3:3" x14ac:dyDescent="0.25">
      <c r="C885" s="7"/>
    </row>
    <row r="886" spans="3:3" x14ac:dyDescent="0.25">
      <c r="C886" s="7"/>
    </row>
    <row r="887" spans="3:3" x14ac:dyDescent="0.25">
      <c r="C887" s="7"/>
    </row>
    <row r="888" spans="3:3" x14ac:dyDescent="0.25">
      <c r="C888" s="7"/>
    </row>
    <row r="889" spans="3:3" x14ac:dyDescent="0.25">
      <c r="C889" s="7"/>
    </row>
    <row r="890" spans="3:3" x14ac:dyDescent="0.25">
      <c r="C890" s="7"/>
    </row>
    <row r="891" spans="3:3" x14ac:dyDescent="0.25">
      <c r="C891" s="7"/>
    </row>
    <row r="892" spans="3:3" x14ac:dyDescent="0.25">
      <c r="C892" s="7"/>
    </row>
    <row r="893" spans="3:3" x14ac:dyDescent="0.25">
      <c r="C893" s="7"/>
    </row>
    <row r="894" spans="3:3" x14ac:dyDescent="0.25">
      <c r="C894" s="7"/>
    </row>
    <row r="895" spans="3:3" x14ac:dyDescent="0.25">
      <c r="C895" s="7"/>
    </row>
    <row r="896" spans="3:3" x14ac:dyDescent="0.25">
      <c r="C896" s="7"/>
    </row>
    <row r="897" spans="3:3" x14ac:dyDescent="0.25">
      <c r="C897" s="7"/>
    </row>
    <row r="898" spans="3:3" x14ac:dyDescent="0.25">
      <c r="C898" s="7"/>
    </row>
    <row r="899" spans="3:3" x14ac:dyDescent="0.25">
      <c r="C899" s="7"/>
    </row>
    <row r="900" spans="3:3" x14ac:dyDescent="0.25">
      <c r="C900" s="7"/>
    </row>
    <row r="901" spans="3:3" x14ac:dyDescent="0.25">
      <c r="C901" s="7"/>
    </row>
    <row r="902" spans="3:3" x14ac:dyDescent="0.25">
      <c r="C902" s="7"/>
    </row>
    <row r="903" spans="3:3" x14ac:dyDescent="0.25">
      <c r="C903" s="7"/>
    </row>
    <row r="904" spans="3:3" x14ac:dyDescent="0.25">
      <c r="C904" s="7"/>
    </row>
    <row r="905" spans="3:3" x14ac:dyDescent="0.25">
      <c r="C905" s="7"/>
    </row>
    <row r="906" spans="3:3" x14ac:dyDescent="0.25">
      <c r="C906" s="7"/>
    </row>
    <row r="907" spans="3:3" x14ac:dyDescent="0.25">
      <c r="C907" s="7"/>
    </row>
    <row r="908" spans="3:3" x14ac:dyDescent="0.25">
      <c r="C908" s="7"/>
    </row>
    <row r="909" spans="3:3" x14ac:dyDescent="0.25">
      <c r="C909" s="7"/>
    </row>
    <row r="910" spans="3:3" x14ac:dyDescent="0.25">
      <c r="C910" s="7"/>
    </row>
    <row r="911" spans="3:3" x14ac:dyDescent="0.25">
      <c r="C911" s="7"/>
    </row>
    <row r="912" spans="3:3" x14ac:dyDescent="0.25">
      <c r="C912" s="7"/>
    </row>
    <row r="913" spans="3:3" x14ac:dyDescent="0.25">
      <c r="C913" s="7"/>
    </row>
    <row r="914" spans="3:3" x14ac:dyDescent="0.25">
      <c r="C914" s="7"/>
    </row>
    <row r="915" spans="3:3" x14ac:dyDescent="0.25">
      <c r="C915" s="7"/>
    </row>
    <row r="916" spans="3:3" x14ac:dyDescent="0.25">
      <c r="C916" s="7"/>
    </row>
    <row r="917" spans="3:3" x14ac:dyDescent="0.25">
      <c r="C917" s="7"/>
    </row>
    <row r="918" spans="3:3" x14ac:dyDescent="0.25">
      <c r="C918" s="7"/>
    </row>
    <row r="919" spans="3:3" x14ac:dyDescent="0.25">
      <c r="C919" s="7"/>
    </row>
    <row r="920" spans="3:3" x14ac:dyDescent="0.25">
      <c r="C920" s="7"/>
    </row>
    <row r="921" spans="3:3" x14ac:dyDescent="0.25">
      <c r="C921" s="7"/>
    </row>
    <row r="922" spans="3:3" x14ac:dyDescent="0.25">
      <c r="C922" s="7"/>
    </row>
    <row r="923" spans="3:3" x14ac:dyDescent="0.25">
      <c r="C923" s="7"/>
    </row>
    <row r="924" spans="3:3" x14ac:dyDescent="0.25">
      <c r="C924" s="7"/>
    </row>
    <row r="925" spans="3:3" x14ac:dyDescent="0.25">
      <c r="C925" s="7"/>
    </row>
    <row r="926" spans="3:3" x14ac:dyDescent="0.25">
      <c r="C926" s="7"/>
    </row>
    <row r="927" spans="3:3" x14ac:dyDescent="0.25">
      <c r="C927" s="7"/>
    </row>
    <row r="928" spans="3:3" x14ac:dyDescent="0.25">
      <c r="C928" s="7"/>
    </row>
    <row r="929" spans="3:3" x14ac:dyDescent="0.25">
      <c r="C929" s="7"/>
    </row>
    <row r="930" spans="3:3" x14ac:dyDescent="0.25">
      <c r="C930" s="7"/>
    </row>
    <row r="931" spans="3:3" x14ac:dyDescent="0.25">
      <c r="C931" s="7"/>
    </row>
    <row r="932" spans="3:3" x14ac:dyDescent="0.25">
      <c r="C932" s="7"/>
    </row>
    <row r="933" spans="3:3" x14ac:dyDescent="0.25">
      <c r="C933" s="7"/>
    </row>
    <row r="934" spans="3:3" x14ac:dyDescent="0.25">
      <c r="C934" s="7"/>
    </row>
    <row r="935" spans="3:3" x14ac:dyDescent="0.25">
      <c r="C935" s="7"/>
    </row>
    <row r="936" spans="3:3" x14ac:dyDescent="0.25">
      <c r="C936" s="7"/>
    </row>
    <row r="937" spans="3:3" x14ac:dyDescent="0.25">
      <c r="C937" s="7"/>
    </row>
    <row r="938" spans="3:3" x14ac:dyDescent="0.25">
      <c r="C938" s="7"/>
    </row>
    <row r="939" spans="3:3" x14ac:dyDescent="0.25">
      <c r="C939" s="7"/>
    </row>
    <row r="940" spans="3:3" x14ac:dyDescent="0.25">
      <c r="C940" s="7"/>
    </row>
    <row r="941" spans="3:3" x14ac:dyDescent="0.25">
      <c r="C941" s="7"/>
    </row>
    <row r="942" spans="3:3" x14ac:dyDescent="0.25">
      <c r="C942" s="7"/>
    </row>
    <row r="943" spans="3:3" x14ac:dyDescent="0.25">
      <c r="C943" s="7"/>
    </row>
    <row r="944" spans="3:3" x14ac:dyDescent="0.25">
      <c r="C944" s="7"/>
    </row>
    <row r="945" spans="3:3" x14ac:dyDescent="0.25">
      <c r="C945" s="7"/>
    </row>
    <row r="946" spans="3:3" x14ac:dyDescent="0.25">
      <c r="C946" s="7"/>
    </row>
    <row r="947" spans="3:3" x14ac:dyDescent="0.25">
      <c r="C947" s="7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40B0-285E-4816-8169-085D5CD28FF5}">
  <sheetPr>
    <tabColor theme="7" tint="0.59999389629810485"/>
  </sheetPr>
  <dimension ref="A1:D77"/>
  <sheetViews>
    <sheetView workbookViewId="0">
      <selection activeCell="A3" sqref="A3:D77"/>
    </sheetView>
  </sheetViews>
  <sheetFormatPr defaultRowHeight="15.5" x14ac:dyDescent="0.35"/>
  <cols>
    <col min="1" max="1" width="16.61328125" bestFit="1" customWidth="1"/>
    <col min="2" max="2" width="12" bestFit="1" customWidth="1"/>
    <col min="3" max="3" width="9.3046875" bestFit="1" customWidth="1"/>
    <col min="4" max="4" width="10.3046875" bestFit="1" customWidth="1"/>
  </cols>
  <sheetData>
    <row r="1" spans="1:4" x14ac:dyDescent="0.35">
      <c r="A1" s="75" t="s">
        <v>1700</v>
      </c>
    </row>
    <row r="3" spans="1:4" x14ac:dyDescent="0.35">
      <c r="A3" t="s">
        <v>0</v>
      </c>
      <c r="B3" t="s">
        <v>293</v>
      </c>
      <c r="C3" t="s">
        <v>826</v>
      </c>
      <c r="D3" t="s">
        <v>827</v>
      </c>
    </row>
    <row r="4" spans="1:4" x14ac:dyDescent="0.35">
      <c r="A4" t="s">
        <v>384</v>
      </c>
      <c r="B4" t="s">
        <v>385</v>
      </c>
      <c r="C4" t="s">
        <v>837</v>
      </c>
      <c r="D4">
        <v>377</v>
      </c>
    </row>
    <row r="5" spans="1:4" x14ac:dyDescent="0.35">
      <c r="A5" t="s">
        <v>169</v>
      </c>
      <c r="B5" t="s">
        <v>478</v>
      </c>
      <c r="C5" t="s">
        <v>837</v>
      </c>
      <c r="D5">
        <v>390</v>
      </c>
    </row>
    <row r="6" spans="1:4" x14ac:dyDescent="0.35">
      <c r="A6" t="s">
        <v>225</v>
      </c>
      <c r="B6" t="s">
        <v>753</v>
      </c>
      <c r="C6" t="s">
        <v>837</v>
      </c>
      <c r="D6">
        <v>390</v>
      </c>
    </row>
    <row r="7" spans="1:4" x14ac:dyDescent="0.35">
      <c r="A7" t="s">
        <v>618</v>
      </c>
      <c r="B7" t="s">
        <v>619</v>
      </c>
      <c r="C7" t="s">
        <v>837</v>
      </c>
      <c r="D7">
        <v>492</v>
      </c>
    </row>
    <row r="8" spans="1:4" x14ac:dyDescent="0.35">
      <c r="A8" t="s">
        <v>256</v>
      </c>
      <c r="B8" t="s">
        <v>571</v>
      </c>
      <c r="C8" t="s">
        <v>837</v>
      </c>
      <c r="D8">
        <v>518</v>
      </c>
    </row>
    <row r="9" spans="1:4" x14ac:dyDescent="0.35">
      <c r="A9" t="s">
        <v>183</v>
      </c>
      <c r="B9" t="s">
        <v>340</v>
      </c>
      <c r="C9" t="s">
        <v>837</v>
      </c>
      <c r="D9">
        <v>524</v>
      </c>
    </row>
    <row r="10" spans="1:4" x14ac:dyDescent="0.35">
      <c r="A10" t="s">
        <v>649</v>
      </c>
      <c r="B10" t="s">
        <v>650</v>
      </c>
      <c r="C10" t="s">
        <v>837</v>
      </c>
      <c r="D10">
        <v>524</v>
      </c>
    </row>
    <row r="11" spans="1:4" x14ac:dyDescent="0.35">
      <c r="A11" t="s">
        <v>611</v>
      </c>
      <c r="B11" t="s">
        <v>612</v>
      </c>
      <c r="C11" t="s">
        <v>837</v>
      </c>
      <c r="D11">
        <v>543</v>
      </c>
    </row>
    <row r="12" spans="1:4" x14ac:dyDescent="0.35">
      <c r="A12" t="s">
        <v>798</v>
      </c>
      <c r="B12" t="s">
        <v>799</v>
      </c>
      <c r="C12" t="s">
        <v>837</v>
      </c>
      <c r="D12">
        <v>562</v>
      </c>
    </row>
    <row r="13" spans="1:4" x14ac:dyDescent="0.35">
      <c r="A13" t="s">
        <v>774</v>
      </c>
      <c r="B13" t="s">
        <v>775</v>
      </c>
      <c r="C13" t="s">
        <v>837</v>
      </c>
      <c r="D13">
        <v>575</v>
      </c>
    </row>
    <row r="14" spans="1:4" x14ac:dyDescent="0.35">
      <c r="A14" t="s">
        <v>263</v>
      </c>
      <c r="B14" t="s">
        <v>764</v>
      </c>
      <c r="C14" t="s">
        <v>837</v>
      </c>
      <c r="D14">
        <v>665</v>
      </c>
    </row>
    <row r="15" spans="1:4" x14ac:dyDescent="0.35">
      <c r="A15" t="s">
        <v>805</v>
      </c>
      <c r="B15" t="s">
        <v>806</v>
      </c>
      <c r="C15" t="s">
        <v>837</v>
      </c>
      <c r="D15">
        <v>690</v>
      </c>
    </row>
    <row r="16" spans="1:4" x14ac:dyDescent="0.35">
      <c r="A16" t="s">
        <v>492</v>
      </c>
      <c r="B16" t="s">
        <v>493</v>
      </c>
      <c r="C16" t="s">
        <v>837</v>
      </c>
      <c r="D16">
        <v>709</v>
      </c>
    </row>
    <row r="17" spans="1:4" x14ac:dyDescent="0.35">
      <c r="A17" t="s">
        <v>32</v>
      </c>
      <c r="B17" t="s">
        <v>487</v>
      </c>
      <c r="C17" t="s">
        <v>837</v>
      </c>
      <c r="D17">
        <v>716</v>
      </c>
    </row>
    <row r="18" spans="1:4" x14ac:dyDescent="0.35">
      <c r="A18" t="s">
        <v>229</v>
      </c>
      <c r="B18" t="s">
        <v>397</v>
      </c>
      <c r="C18" t="s">
        <v>837</v>
      </c>
      <c r="D18">
        <v>761</v>
      </c>
    </row>
    <row r="19" spans="1:4" x14ac:dyDescent="0.35">
      <c r="A19" t="s">
        <v>215</v>
      </c>
      <c r="B19" t="s">
        <v>420</v>
      </c>
      <c r="C19" t="s">
        <v>837</v>
      </c>
      <c r="D19">
        <v>767</v>
      </c>
    </row>
    <row r="20" spans="1:4" x14ac:dyDescent="0.35">
      <c r="A20" t="s">
        <v>278</v>
      </c>
      <c r="B20" t="s">
        <v>738</v>
      </c>
      <c r="C20" t="s">
        <v>837</v>
      </c>
      <c r="D20">
        <v>793</v>
      </c>
    </row>
    <row r="21" spans="1:4" x14ac:dyDescent="0.35">
      <c r="A21" t="s">
        <v>166</v>
      </c>
      <c r="B21" t="s">
        <v>425</v>
      </c>
      <c r="C21" t="s">
        <v>837</v>
      </c>
      <c r="D21">
        <v>799</v>
      </c>
    </row>
    <row r="22" spans="1:4" x14ac:dyDescent="0.35">
      <c r="A22" t="s">
        <v>691</v>
      </c>
      <c r="B22" t="s">
        <v>692</v>
      </c>
      <c r="C22" t="s">
        <v>837</v>
      </c>
      <c r="D22">
        <v>850</v>
      </c>
    </row>
    <row r="23" spans="1:4" x14ac:dyDescent="0.35">
      <c r="A23" t="s">
        <v>320</v>
      </c>
      <c r="B23" t="s">
        <v>321</v>
      </c>
      <c r="C23" t="s">
        <v>837</v>
      </c>
      <c r="D23">
        <v>856</v>
      </c>
    </row>
    <row r="24" spans="1:4" x14ac:dyDescent="0.35">
      <c r="A24" t="s">
        <v>60</v>
      </c>
      <c r="B24" t="s">
        <v>299</v>
      </c>
      <c r="C24" t="s">
        <v>837</v>
      </c>
      <c r="D24">
        <v>895</v>
      </c>
    </row>
    <row r="25" spans="1:4" x14ac:dyDescent="0.35">
      <c r="A25" t="s">
        <v>44</v>
      </c>
      <c r="B25" t="s">
        <v>583</v>
      </c>
      <c r="C25" t="s">
        <v>837</v>
      </c>
      <c r="D25">
        <v>920</v>
      </c>
    </row>
    <row r="26" spans="1:4" x14ac:dyDescent="0.35">
      <c r="A26" t="s">
        <v>163</v>
      </c>
      <c r="B26" t="s">
        <v>629</v>
      </c>
      <c r="C26" t="s">
        <v>837</v>
      </c>
      <c r="D26">
        <v>933</v>
      </c>
    </row>
    <row r="27" spans="1:4" x14ac:dyDescent="0.35">
      <c r="A27" t="s">
        <v>244</v>
      </c>
      <c r="B27" t="s">
        <v>463</v>
      </c>
      <c r="C27" t="s">
        <v>837</v>
      </c>
      <c r="D27">
        <v>933</v>
      </c>
    </row>
    <row r="28" spans="1:4" x14ac:dyDescent="0.35">
      <c r="A28" t="s">
        <v>149</v>
      </c>
      <c r="B28" t="s">
        <v>307</v>
      </c>
      <c r="C28" t="s">
        <v>837</v>
      </c>
      <c r="D28">
        <v>940</v>
      </c>
    </row>
    <row r="29" spans="1:4" x14ac:dyDescent="0.35">
      <c r="A29" t="s">
        <v>722</v>
      </c>
      <c r="B29" t="s">
        <v>723</v>
      </c>
      <c r="C29" t="s">
        <v>837</v>
      </c>
      <c r="D29">
        <v>940</v>
      </c>
    </row>
    <row r="30" spans="1:4" x14ac:dyDescent="0.35">
      <c r="A30" t="s">
        <v>594</v>
      </c>
      <c r="B30" t="s">
        <v>595</v>
      </c>
      <c r="C30" t="s">
        <v>837</v>
      </c>
      <c r="D30">
        <v>946</v>
      </c>
    </row>
    <row r="31" spans="1:4" x14ac:dyDescent="0.35">
      <c r="A31" t="s">
        <v>606</v>
      </c>
      <c r="B31" t="s">
        <v>607</v>
      </c>
      <c r="C31" t="s">
        <v>837</v>
      </c>
      <c r="D31">
        <v>971</v>
      </c>
    </row>
    <row r="32" spans="1:4" x14ac:dyDescent="0.35">
      <c r="A32" t="s">
        <v>49</v>
      </c>
      <c r="B32" t="s">
        <v>358</v>
      </c>
      <c r="C32" t="s">
        <v>837</v>
      </c>
      <c r="D32">
        <v>978</v>
      </c>
    </row>
    <row r="33" spans="1:4" x14ac:dyDescent="0.35">
      <c r="A33" t="s">
        <v>687</v>
      </c>
      <c r="B33" t="s">
        <v>688</v>
      </c>
      <c r="C33" t="s">
        <v>837</v>
      </c>
      <c r="D33">
        <v>997</v>
      </c>
    </row>
    <row r="34" spans="1:4" x14ac:dyDescent="0.35">
      <c r="A34" t="s">
        <v>670</v>
      </c>
      <c r="B34" t="s">
        <v>671</v>
      </c>
      <c r="C34" t="s">
        <v>837</v>
      </c>
      <c r="D34">
        <v>1010</v>
      </c>
    </row>
    <row r="35" spans="1:4" x14ac:dyDescent="0.35">
      <c r="A35" t="s">
        <v>528</v>
      </c>
      <c r="B35" t="s">
        <v>529</v>
      </c>
      <c r="C35" t="s">
        <v>837</v>
      </c>
      <c r="D35">
        <v>1048</v>
      </c>
    </row>
    <row r="36" spans="1:4" x14ac:dyDescent="0.35">
      <c r="A36" t="s">
        <v>556</v>
      </c>
      <c r="B36" t="s">
        <v>557</v>
      </c>
      <c r="C36" t="s">
        <v>837</v>
      </c>
      <c r="D36">
        <v>1055</v>
      </c>
    </row>
    <row r="37" spans="1:4" x14ac:dyDescent="0.35">
      <c r="A37" t="s">
        <v>187</v>
      </c>
      <c r="B37" t="s">
        <v>733</v>
      </c>
      <c r="C37" t="s">
        <v>837</v>
      </c>
      <c r="D37">
        <v>1055</v>
      </c>
    </row>
    <row r="38" spans="1:4" x14ac:dyDescent="0.35">
      <c r="A38" t="s">
        <v>613</v>
      </c>
      <c r="B38" t="s">
        <v>614</v>
      </c>
      <c r="C38" t="s">
        <v>837</v>
      </c>
      <c r="D38">
        <v>1061</v>
      </c>
    </row>
    <row r="39" spans="1:4" x14ac:dyDescent="0.35">
      <c r="A39" t="s">
        <v>656</v>
      </c>
      <c r="B39" t="s">
        <v>657</v>
      </c>
      <c r="C39" t="s">
        <v>837</v>
      </c>
      <c r="D39">
        <v>1067</v>
      </c>
    </row>
    <row r="40" spans="1:4" x14ac:dyDescent="0.35">
      <c r="A40" t="s">
        <v>65</v>
      </c>
      <c r="B40" t="s">
        <v>625</v>
      </c>
      <c r="C40" t="s">
        <v>837</v>
      </c>
      <c r="D40">
        <v>1074</v>
      </c>
    </row>
    <row r="41" spans="1:4" x14ac:dyDescent="0.35">
      <c r="A41" t="s">
        <v>310</v>
      </c>
      <c r="B41" t="s">
        <v>311</v>
      </c>
      <c r="C41" t="s">
        <v>837</v>
      </c>
      <c r="D41">
        <v>1080</v>
      </c>
    </row>
    <row r="42" spans="1:4" x14ac:dyDescent="0.35">
      <c r="A42" t="s">
        <v>57</v>
      </c>
      <c r="B42" t="s">
        <v>417</v>
      </c>
      <c r="C42" t="s">
        <v>837</v>
      </c>
      <c r="D42">
        <v>1093</v>
      </c>
    </row>
    <row r="43" spans="1:4" x14ac:dyDescent="0.35">
      <c r="A43" t="s">
        <v>432</v>
      </c>
      <c r="B43" t="s">
        <v>433</v>
      </c>
      <c r="C43" t="s">
        <v>837</v>
      </c>
      <c r="D43">
        <v>1099</v>
      </c>
    </row>
    <row r="44" spans="1:4" x14ac:dyDescent="0.35">
      <c r="A44" t="s">
        <v>261</v>
      </c>
      <c r="B44" t="s">
        <v>592</v>
      </c>
      <c r="C44" t="s">
        <v>837</v>
      </c>
      <c r="D44">
        <v>1106</v>
      </c>
    </row>
    <row r="45" spans="1:4" x14ac:dyDescent="0.35">
      <c r="A45" t="s">
        <v>689</v>
      </c>
      <c r="B45" t="s">
        <v>690</v>
      </c>
      <c r="C45" t="s">
        <v>837</v>
      </c>
      <c r="D45">
        <v>1112</v>
      </c>
    </row>
    <row r="46" spans="1:4" x14ac:dyDescent="0.35">
      <c r="A46" t="s">
        <v>71</v>
      </c>
      <c r="B46" t="s">
        <v>567</v>
      </c>
      <c r="C46" t="s">
        <v>837</v>
      </c>
      <c r="D46">
        <v>1131</v>
      </c>
    </row>
    <row r="47" spans="1:4" x14ac:dyDescent="0.35">
      <c r="A47" t="s">
        <v>160</v>
      </c>
      <c r="B47" t="s">
        <v>800</v>
      </c>
      <c r="C47" t="s">
        <v>837</v>
      </c>
      <c r="D47">
        <v>1144</v>
      </c>
    </row>
    <row r="48" spans="1:4" x14ac:dyDescent="0.35">
      <c r="A48" t="s">
        <v>191</v>
      </c>
      <c r="B48" t="s">
        <v>375</v>
      </c>
      <c r="C48" t="s">
        <v>837</v>
      </c>
      <c r="D48">
        <v>1144</v>
      </c>
    </row>
    <row r="49" spans="1:4" x14ac:dyDescent="0.35">
      <c r="A49" t="s">
        <v>526</v>
      </c>
      <c r="B49" t="s">
        <v>527</v>
      </c>
      <c r="C49" t="s">
        <v>837</v>
      </c>
      <c r="D49">
        <v>1182</v>
      </c>
    </row>
    <row r="50" spans="1:4" x14ac:dyDescent="0.35">
      <c r="A50" t="s">
        <v>35</v>
      </c>
      <c r="B50" t="s">
        <v>353</v>
      </c>
      <c r="C50" t="s">
        <v>837</v>
      </c>
      <c r="D50">
        <v>1189</v>
      </c>
    </row>
    <row r="51" spans="1:4" x14ac:dyDescent="0.35">
      <c r="A51" t="s">
        <v>192</v>
      </c>
      <c r="B51" t="s">
        <v>708</v>
      </c>
      <c r="C51" t="s">
        <v>837</v>
      </c>
      <c r="D51">
        <v>1208</v>
      </c>
    </row>
    <row r="52" spans="1:4" x14ac:dyDescent="0.35">
      <c r="A52" t="s">
        <v>145</v>
      </c>
      <c r="B52" t="s">
        <v>662</v>
      </c>
      <c r="C52" t="s">
        <v>837</v>
      </c>
      <c r="D52">
        <v>1253</v>
      </c>
    </row>
    <row r="53" spans="1:4" x14ac:dyDescent="0.35">
      <c r="A53" t="s">
        <v>248</v>
      </c>
      <c r="B53" t="s">
        <v>497</v>
      </c>
      <c r="C53" t="s">
        <v>837</v>
      </c>
      <c r="D53">
        <v>1259</v>
      </c>
    </row>
    <row r="54" spans="1:4" x14ac:dyDescent="0.35">
      <c r="A54" t="s">
        <v>158</v>
      </c>
      <c r="B54" t="s">
        <v>391</v>
      </c>
      <c r="C54" t="s">
        <v>837</v>
      </c>
      <c r="D54">
        <v>1323</v>
      </c>
    </row>
    <row r="55" spans="1:4" x14ac:dyDescent="0.35">
      <c r="A55" t="s">
        <v>113</v>
      </c>
      <c r="B55" t="s">
        <v>712</v>
      </c>
      <c r="C55" t="s">
        <v>837</v>
      </c>
      <c r="D55">
        <v>1355</v>
      </c>
    </row>
    <row r="56" spans="1:4" x14ac:dyDescent="0.35">
      <c r="A56" t="s">
        <v>197</v>
      </c>
      <c r="B56" t="s">
        <v>566</v>
      </c>
      <c r="C56" t="s">
        <v>837</v>
      </c>
      <c r="D56">
        <v>1393</v>
      </c>
    </row>
    <row r="57" spans="1:4" x14ac:dyDescent="0.35">
      <c r="A57" t="s">
        <v>626</v>
      </c>
      <c r="B57" t="s">
        <v>627</v>
      </c>
      <c r="C57" t="s">
        <v>837</v>
      </c>
      <c r="D57">
        <v>1432</v>
      </c>
    </row>
    <row r="58" spans="1:4" x14ac:dyDescent="0.35">
      <c r="A58" t="s">
        <v>43</v>
      </c>
      <c r="B58" t="s">
        <v>672</v>
      </c>
      <c r="C58" t="s">
        <v>837</v>
      </c>
      <c r="D58">
        <v>1432</v>
      </c>
    </row>
    <row r="59" spans="1:4" x14ac:dyDescent="0.35">
      <c r="A59" t="s">
        <v>144</v>
      </c>
      <c r="B59" t="s">
        <v>520</v>
      </c>
      <c r="C59" t="s">
        <v>837</v>
      </c>
      <c r="D59">
        <v>1432</v>
      </c>
    </row>
    <row r="60" spans="1:4" x14ac:dyDescent="0.35">
      <c r="A60" t="s">
        <v>308</v>
      </c>
      <c r="B60" t="s">
        <v>309</v>
      </c>
      <c r="C60" t="s">
        <v>837</v>
      </c>
      <c r="D60">
        <v>1496</v>
      </c>
    </row>
    <row r="61" spans="1:4" x14ac:dyDescent="0.35">
      <c r="A61" t="s">
        <v>53</v>
      </c>
      <c r="B61" t="s">
        <v>421</v>
      </c>
      <c r="C61" t="s">
        <v>837</v>
      </c>
      <c r="D61">
        <v>1502</v>
      </c>
    </row>
    <row r="62" spans="1:4" x14ac:dyDescent="0.35">
      <c r="A62" t="s">
        <v>27</v>
      </c>
      <c r="B62" t="s">
        <v>348</v>
      </c>
      <c r="C62" t="s">
        <v>837</v>
      </c>
      <c r="D62">
        <v>1534</v>
      </c>
    </row>
    <row r="63" spans="1:4" x14ac:dyDescent="0.35">
      <c r="A63" t="s">
        <v>253</v>
      </c>
      <c r="B63" t="s">
        <v>593</v>
      </c>
      <c r="C63" t="s">
        <v>837</v>
      </c>
      <c r="D63">
        <v>1534</v>
      </c>
    </row>
    <row r="64" spans="1:4" x14ac:dyDescent="0.35">
      <c r="A64" t="s">
        <v>720</v>
      </c>
      <c r="B64" t="s">
        <v>721</v>
      </c>
      <c r="C64" t="s">
        <v>837</v>
      </c>
      <c r="D64">
        <v>1540</v>
      </c>
    </row>
    <row r="65" spans="1:4" x14ac:dyDescent="0.35">
      <c r="A65" t="s">
        <v>408</v>
      </c>
      <c r="B65" t="s">
        <v>409</v>
      </c>
      <c r="C65" t="s">
        <v>837</v>
      </c>
      <c r="D65">
        <v>1566</v>
      </c>
    </row>
    <row r="66" spans="1:4" x14ac:dyDescent="0.35">
      <c r="A66" t="s">
        <v>660</v>
      </c>
      <c r="B66" t="s">
        <v>661</v>
      </c>
      <c r="C66" t="s">
        <v>837</v>
      </c>
      <c r="D66">
        <v>1572</v>
      </c>
    </row>
    <row r="67" spans="1:4" x14ac:dyDescent="0.35">
      <c r="A67" t="s">
        <v>226</v>
      </c>
      <c r="B67" t="s">
        <v>525</v>
      </c>
      <c r="C67" t="s">
        <v>837</v>
      </c>
      <c r="D67">
        <v>1572</v>
      </c>
    </row>
    <row r="68" spans="1:4" x14ac:dyDescent="0.35">
      <c r="A68" t="s">
        <v>131</v>
      </c>
      <c r="B68" t="s">
        <v>686</v>
      </c>
      <c r="C68" t="s">
        <v>837</v>
      </c>
      <c r="D68">
        <v>1579</v>
      </c>
    </row>
    <row r="69" spans="1:4" x14ac:dyDescent="0.35">
      <c r="A69" t="s">
        <v>80</v>
      </c>
      <c r="B69" t="s">
        <v>590</v>
      </c>
      <c r="C69" t="s">
        <v>837</v>
      </c>
      <c r="D69">
        <v>1579</v>
      </c>
    </row>
    <row r="70" spans="1:4" x14ac:dyDescent="0.35">
      <c r="A70" t="s">
        <v>336</v>
      </c>
      <c r="B70" t="s">
        <v>337</v>
      </c>
      <c r="C70" t="s">
        <v>837</v>
      </c>
      <c r="D70">
        <v>1630</v>
      </c>
    </row>
    <row r="71" spans="1:4" x14ac:dyDescent="0.35">
      <c r="A71" t="s">
        <v>239</v>
      </c>
      <c r="B71" t="s">
        <v>466</v>
      </c>
      <c r="C71" t="s">
        <v>837</v>
      </c>
      <c r="D71">
        <v>1662</v>
      </c>
    </row>
    <row r="72" spans="1:4" x14ac:dyDescent="0.35">
      <c r="A72" t="s">
        <v>346</v>
      </c>
      <c r="B72" t="s">
        <v>347</v>
      </c>
      <c r="C72" t="s">
        <v>837</v>
      </c>
      <c r="D72">
        <v>1738</v>
      </c>
    </row>
    <row r="73" spans="1:4" x14ac:dyDescent="0.35">
      <c r="A73" t="s">
        <v>638</v>
      </c>
      <c r="B73" t="s">
        <v>639</v>
      </c>
      <c r="C73" t="s">
        <v>837</v>
      </c>
      <c r="D73">
        <v>1738</v>
      </c>
    </row>
    <row r="74" spans="1:4" x14ac:dyDescent="0.35">
      <c r="A74" t="s">
        <v>138</v>
      </c>
      <c r="B74" t="s">
        <v>644</v>
      </c>
      <c r="C74" t="s">
        <v>837</v>
      </c>
      <c r="D74">
        <v>1764</v>
      </c>
    </row>
    <row r="75" spans="1:4" x14ac:dyDescent="0.35">
      <c r="A75" t="s">
        <v>256</v>
      </c>
      <c r="B75" t="s">
        <v>345</v>
      </c>
      <c r="C75" t="s">
        <v>837</v>
      </c>
      <c r="D75">
        <v>1770</v>
      </c>
    </row>
    <row r="76" spans="1:4" x14ac:dyDescent="0.35">
      <c r="A76" t="s">
        <v>84</v>
      </c>
      <c r="B76" t="s">
        <v>434</v>
      </c>
      <c r="C76" t="s">
        <v>837</v>
      </c>
      <c r="D76">
        <v>1962</v>
      </c>
    </row>
    <row r="77" spans="1:4" x14ac:dyDescent="0.35">
      <c r="A77" t="s">
        <v>118</v>
      </c>
      <c r="B77" t="s">
        <v>489</v>
      </c>
      <c r="C77" t="s">
        <v>837</v>
      </c>
      <c r="D77">
        <v>2013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FF2B-7352-4BED-84B2-220C020481BD}">
  <sheetPr>
    <tabColor theme="7" tint="0.59999389629810485"/>
  </sheetPr>
  <dimension ref="A3:H247"/>
  <sheetViews>
    <sheetView topLeftCell="A23" workbookViewId="0">
      <selection activeCell="B40" sqref="B40"/>
    </sheetView>
  </sheetViews>
  <sheetFormatPr defaultRowHeight="15.5" x14ac:dyDescent="0.35"/>
  <cols>
    <col min="1" max="1" width="13.07421875" bestFit="1" customWidth="1"/>
    <col min="2" max="2" width="7.4609375" bestFit="1" customWidth="1"/>
    <col min="3" max="3" width="4.765625" bestFit="1" customWidth="1"/>
    <col min="4" max="4" width="9.4609375" bestFit="1" customWidth="1"/>
    <col min="5" max="5" width="9.15234375" bestFit="1" customWidth="1"/>
    <col min="6" max="6" width="9.921875" bestFit="1" customWidth="1"/>
    <col min="7" max="7" width="13.07421875" bestFit="1" customWidth="1"/>
    <col min="8" max="8" width="7.4609375" bestFit="1" customWidth="1"/>
    <col min="9" max="9" width="11" bestFit="1" customWidth="1"/>
    <col min="10" max="10" width="10.61328125" bestFit="1" customWidth="1"/>
    <col min="11" max="11" width="13.921875" bestFit="1" customWidth="1"/>
    <col min="12" max="13" width="14.921875" bestFit="1" customWidth="1"/>
    <col min="14" max="14" width="16.07421875" bestFit="1" customWidth="1"/>
    <col min="15" max="15" width="10.3828125" bestFit="1" customWidth="1"/>
    <col min="16" max="16" width="12.61328125" bestFit="1" customWidth="1"/>
    <col min="17" max="17" width="14.3828125" bestFit="1" customWidth="1"/>
    <col min="18" max="18" width="14.765625" bestFit="1" customWidth="1"/>
    <col min="19" max="19" width="15.61328125" bestFit="1" customWidth="1"/>
    <col min="20" max="20" width="11.921875" bestFit="1" customWidth="1"/>
    <col min="21" max="21" width="13.61328125" bestFit="1" customWidth="1"/>
    <col min="22" max="22" width="16.07421875" bestFit="1" customWidth="1"/>
    <col min="23" max="23" width="14.15234375" bestFit="1" customWidth="1"/>
    <col min="24" max="24" width="13.3046875" bestFit="1" customWidth="1"/>
    <col min="25" max="25" width="11" bestFit="1" customWidth="1"/>
    <col min="26" max="26" width="13.3828125" bestFit="1" customWidth="1"/>
    <col min="27" max="27" width="17.07421875" bestFit="1" customWidth="1"/>
    <col min="28" max="28" width="12.3828125" bestFit="1" customWidth="1"/>
    <col min="29" max="29" width="13.61328125" bestFit="1" customWidth="1"/>
    <col min="30" max="30" width="13.69140625" bestFit="1" customWidth="1"/>
    <col min="31" max="31" width="12.3046875" bestFit="1" customWidth="1"/>
    <col min="32" max="32" width="14.3828125" bestFit="1" customWidth="1"/>
    <col min="33" max="33" width="9.07421875" bestFit="1" customWidth="1"/>
    <col min="34" max="34" width="14" bestFit="1" customWidth="1"/>
    <col min="35" max="35" width="9.921875" bestFit="1" customWidth="1"/>
    <col min="36" max="36" width="10.3828125" bestFit="1" customWidth="1"/>
    <col min="37" max="37" width="15.765625" bestFit="1" customWidth="1"/>
    <col min="38" max="38" width="16.4609375" bestFit="1" customWidth="1"/>
    <col min="39" max="39" width="14.69140625" bestFit="1" customWidth="1"/>
    <col min="40" max="40" width="15.765625" bestFit="1" customWidth="1"/>
    <col min="41" max="41" width="13.765625" bestFit="1" customWidth="1"/>
    <col min="42" max="42" width="17.921875" bestFit="1" customWidth="1"/>
    <col min="43" max="43" width="14" bestFit="1" customWidth="1"/>
    <col min="44" max="44" width="9.921875" bestFit="1" customWidth="1"/>
    <col min="45" max="45" width="12.23046875" bestFit="1" customWidth="1"/>
    <col min="46" max="46" width="9.61328125" bestFit="1" customWidth="1"/>
    <col min="47" max="47" width="11.53515625" bestFit="1" customWidth="1"/>
    <col min="48" max="48" width="11.61328125" bestFit="1" customWidth="1"/>
    <col min="49" max="49" width="10.84375" bestFit="1" customWidth="1"/>
    <col min="50" max="50" width="13.61328125" bestFit="1" customWidth="1"/>
    <col min="51" max="51" width="11.23046875" bestFit="1" customWidth="1"/>
    <col min="52" max="52" width="17.3828125" bestFit="1" customWidth="1"/>
    <col min="53" max="53" width="13.07421875" bestFit="1" customWidth="1"/>
    <col min="54" max="54" width="15.07421875" bestFit="1" customWidth="1"/>
    <col min="55" max="55" width="10.15234375" bestFit="1" customWidth="1"/>
    <col min="56" max="56" width="11.69140625" bestFit="1" customWidth="1"/>
    <col min="57" max="57" width="9.921875" bestFit="1" customWidth="1"/>
    <col min="58" max="58" width="11.07421875" bestFit="1" customWidth="1"/>
    <col min="59" max="59" width="13.07421875" bestFit="1" customWidth="1"/>
    <col min="60" max="60" width="11.921875" bestFit="1" customWidth="1"/>
    <col min="61" max="61" width="9.61328125" bestFit="1" customWidth="1"/>
    <col min="62" max="62" width="10.61328125" bestFit="1" customWidth="1"/>
    <col min="63" max="63" width="9.53515625" bestFit="1" customWidth="1"/>
    <col min="64" max="64" width="14.3046875" bestFit="1" customWidth="1"/>
    <col min="65" max="65" width="12" bestFit="1" customWidth="1"/>
    <col min="66" max="66" width="14" bestFit="1" customWidth="1"/>
    <col min="67" max="67" width="12.3828125" bestFit="1" customWidth="1"/>
    <col min="68" max="68" width="8.53515625" bestFit="1" customWidth="1"/>
    <col min="69" max="69" width="9.4609375" bestFit="1" customWidth="1"/>
    <col min="70" max="70" width="13.3828125" bestFit="1" customWidth="1"/>
    <col min="71" max="71" width="14.23046875" bestFit="1" customWidth="1"/>
    <col min="72" max="72" width="11.23046875" bestFit="1" customWidth="1"/>
    <col min="73" max="73" width="11.61328125" bestFit="1" customWidth="1"/>
    <col min="74" max="74" width="10" bestFit="1" customWidth="1"/>
    <col min="75" max="75" width="10.4609375" bestFit="1" customWidth="1"/>
    <col min="76" max="76" width="11.84375" bestFit="1" customWidth="1"/>
    <col min="77" max="77" width="14.53515625" bestFit="1" customWidth="1"/>
    <col min="78" max="78" width="11.15234375" bestFit="1" customWidth="1"/>
    <col min="79" max="79" width="13.921875" bestFit="1" customWidth="1"/>
    <col min="80" max="80" width="10.765625" bestFit="1" customWidth="1"/>
    <col min="81" max="81" width="11.07421875" bestFit="1" customWidth="1"/>
    <col min="82" max="82" width="12.07421875" bestFit="1" customWidth="1"/>
    <col min="83" max="83" width="12.53515625" bestFit="1" customWidth="1"/>
    <col min="84" max="84" width="9.3828125" bestFit="1" customWidth="1"/>
    <col min="85" max="85" width="11.53515625" bestFit="1" customWidth="1"/>
    <col min="86" max="86" width="10.4609375" bestFit="1" customWidth="1"/>
    <col min="87" max="87" width="11.15234375" bestFit="1" customWidth="1"/>
    <col min="88" max="88" width="12" bestFit="1" customWidth="1"/>
    <col min="89" max="89" width="14" bestFit="1" customWidth="1"/>
    <col min="90" max="90" width="11.765625" bestFit="1" customWidth="1"/>
    <col min="91" max="91" width="11" bestFit="1" customWidth="1"/>
    <col min="92" max="92" width="12.3828125" bestFit="1" customWidth="1"/>
    <col min="93" max="93" width="15.07421875" bestFit="1" customWidth="1"/>
    <col min="94" max="94" width="10.61328125" bestFit="1" customWidth="1"/>
    <col min="95" max="95" width="12" bestFit="1" customWidth="1"/>
    <col min="96" max="96" width="13.07421875" bestFit="1" customWidth="1"/>
    <col min="97" max="97" width="10.53515625" bestFit="1" customWidth="1"/>
    <col min="98" max="98" width="9.84375" bestFit="1" customWidth="1"/>
    <col min="99" max="99" width="13.765625" bestFit="1" customWidth="1"/>
    <col min="100" max="100" width="12" bestFit="1" customWidth="1"/>
    <col min="101" max="101" width="13.61328125" bestFit="1" customWidth="1"/>
    <col min="102" max="102" width="15.921875" bestFit="1" customWidth="1"/>
    <col min="103" max="103" width="16.3046875" bestFit="1" customWidth="1"/>
    <col min="104" max="104" width="9.69140625" bestFit="1" customWidth="1"/>
    <col min="105" max="105" width="11.69140625" bestFit="1" customWidth="1"/>
    <col min="106" max="106" width="13.4609375" bestFit="1" customWidth="1"/>
    <col min="107" max="107" width="9.765625" bestFit="1" customWidth="1"/>
    <col min="108" max="108" width="7.53515625" bestFit="1" customWidth="1"/>
    <col min="109" max="109" width="12.3828125" bestFit="1" customWidth="1"/>
    <col min="110" max="110" width="15.3046875" bestFit="1" customWidth="1"/>
    <col min="111" max="111" width="16.765625" bestFit="1" customWidth="1"/>
    <col min="112" max="112" width="12.4609375" bestFit="1" customWidth="1"/>
    <col min="113" max="113" width="12.53515625" bestFit="1" customWidth="1"/>
    <col min="114" max="114" width="13.53515625" bestFit="1" customWidth="1"/>
    <col min="115" max="115" width="13" bestFit="1" customWidth="1"/>
    <col min="116" max="116" width="14.4609375" bestFit="1" customWidth="1"/>
    <col min="117" max="117" width="14.23046875" bestFit="1" customWidth="1"/>
    <col min="118" max="118" width="11.23046875" bestFit="1" customWidth="1"/>
    <col min="119" max="119" width="13.69140625" bestFit="1" customWidth="1"/>
    <col min="120" max="120" width="12.84375" bestFit="1" customWidth="1"/>
    <col min="121" max="121" width="10.765625" bestFit="1" customWidth="1"/>
    <col min="122" max="122" width="10.4609375" bestFit="1" customWidth="1"/>
    <col min="123" max="123" width="12.3828125" bestFit="1" customWidth="1"/>
    <col min="124" max="124" width="12.4609375" bestFit="1" customWidth="1"/>
    <col min="125" max="125" width="15.3046875" bestFit="1" customWidth="1"/>
    <col min="126" max="127" width="12.53515625" bestFit="1" customWidth="1"/>
    <col min="128" max="128" width="15.765625" bestFit="1" customWidth="1"/>
    <col min="129" max="129" width="13.3828125" bestFit="1" customWidth="1"/>
    <col min="130" max="130" width="14.23046875" bestFit="1" customWidth="1"/>
    <col min="131" max="131" width="13.765625" bestFit="1" customWidth="1"/>
    <col min="132" max="132" width="14.3828125" bestFit="1" customWidth="1"/>
    <col min="133" max="133" width="14" bestFit="1" customWidth="1"/>
    <col min="134" max="134" width="13.15234375" bestFit="1" customWidth="1"/>
    <col min="135" max="135" width="13.3828125" bestFit="1" customWidth="1"/>
    <col min="136" max="136" width="10" bestFit="1" customWidth="1"/>
    <col min="137" max="137" width="14.84375" bestFit="1" customWidth="1"/>
    <col min="138" max="138" width="15.765625" bestFit="1" customWidth="1"/>
    <col min="139" max="139" width="14.3046875" bestFit="1" customWidth="1"/>
    <col min="140" max="140" width="12.07421875" bestFit="1" customWidth="1"/>
    <col min="141" max="141" width="13.4609375" bestFit="1" customWidth="1"/>
    <col min="142" max="142" width="12.53515625" bestFit="1" customWidth="1"/>
    <col min="143" max="143" width="13.765625" bestFit="1" customWidth="1"/>
    <col min="144" max="144" width="10.3828125" bestFit="1" customWidth="1"/>
    <col min="145" max="145" width="13.61328125" bestFit="1" customWidth="1"/>
    <col min="147" max="147" width="13.23046875" bestFit="1" customWidth="1"/>
    <col min="148" max="148" width="11.23046875" bestFit="1" customWidth="1"/>
    <col min="149" max="149" width="13.53515625" bestFit="1" customWidth="1"/>
    <col min="150" max="150" width="13" bestFit="1" customWidth="1"/>
    <col min="151" max="151" width="9.69140625" bestFit="1" customWidth="1"/>
    <col min="152" max="152" width="10.69140625" bestFit="1" customWidth="1"/>
    <col min="153" max="153" width="11.07421875" bestFit="1" customWidth="1"/>
    <col min="154" max="154" width="9.53515625" bestFit="1" customWidth="1"/>
    <col min="155" max="155" width="14.07421875" bestFit="1" customWidth="1"/>
    <col min="156" max="156" width="10.84375" bestFit="1" customWidth="1"/>
    <col min="157" max="157" width="11.84375" bestFit="1" customWidth="1"/>
    <col min="158" max="158" width="11.07421875" bestFit="1" customWidth="1"/>
    <col min="159" max="159" width="9.61328125" bestFit="1" customWidth="1"/>
    <col min="160" max="160" width="10.07421875" bestFit="1" customWidth="1"/>
    <col min="161" max="161" width="11.921875" bestFit="1" customWidth="1"/>
    <col min="162" max="162" width="12" bestFit="1" customWidth="1"/>
    <col min="163" max="163" width="11.765625" bestFit="1" customWidth="1"/>
    <col min="164" max="164" width="15.07421875" bestFit="1" customWidth="1"/>
    <col min="165" max="165" width="10.15234375" bestFit="1" customWidth="1"/>
    <col min="166" max="166" width="14.3828125" bestFit="1" customWidth="1"/>
    <col min="167" max="167" width="14" bestFit="1" customWidth="1"/>
    <col min="168" max="168" width="12.921875" bestFit="1" customWidth="1"/>
    <col min="169" max="169" width="10.765625" bestFit="1" customWidth="1"/>
    <col min="170" max="170" width="13.07421875" bestFit="1" customWidth="1"/>
    <col min="171" max="172" width="11.23046875" bestFit="1" customWidth="1"/>
    <col min="173" max="173" width="12.15234375" bestFit="1" customWidth="1"/>
    <col min="174" max="174" width="10.84375" bestFit="1" customWidth="1"/>
    <col min="175" max="175" width="11.3828125" bestFit="1" customWidth="1"/>
    <col min="176" max="176" width="10.07421875" bestFit="1" customWidth="1"/>
    <col min="177" max="177" width="11.07421875" bestFit="1" customWidth="1"/>
    <col min="178" max="178" width="11.3046875" bestFit="1" customWidth="1"/>
    <col min="179" max="179" width="14.4609375" bestFit="1" customWidth="1"/>
    <col min="180" max="180" width="9.921875" bestFit="1" customWidth="1"/>
    <col min="181" max="181" width="12.07421875" bestFit="1" customWidth="1"/>
    <col min="182" max="182" width="10.3828125" bestFit="1" customWidth="1"/>
    <col min="183" max="183" width="12.15234375" bestFit="1" customWidth="1"/>
    <col min="184" max="184" width="10.53515625" bestFit="1" customWidth="1"/>
    <col min="185" max="185" width="13.3046875" bestFit="1" customWidth="1"/>
    <col min="186" max="186" width="9.3828125" bestFit="1" customWidth="1"/>
    <col min="187" max="187" width="12.3828125" bestFit="1" customWidth="1"/>
    <col min="188" max="188" width="10.4609375" bestFit="1" customWidth="1"/>
    <col min="189" max="189" width="15.3046875" bestFit="1" customWidth="1"/>
    <col min="190" max="190" width="12.07421875" bestFit="1" customWidth="1"/>
    <col min="191" max="191" width="13.921875" bestFit="1" customWidth="1"/>
    <col min="192" max="192" width="10.15234375" bestFit="1" customWidth="1"/>
    <col min="193" max="193" width="14.69140625" bestFit="1" customWidth="1"/>
    <col min="194" max="194" width="9.84375" bestFit="1" customWidth="1"/>
    <col min="195" max="195" width="12.69140625" bestFit="1" customWidth="1"/>
    <col min="196" max="196" width="14.3828125" bestFit="1" customWidth="1"/>
    <col min="197" max="197" width="14.921875" bestFit="1" customWidth="1"/>
    <col min="198" max="198" width="13.3046875" bestFit="1" customWidth="1"/>
    <col min="199" max="199" width="11.3828125" bestFit="1" customWidth="1"/>
    <col min="200" max="200" width="14.23046875" bestFit="1" customWidth="1"/>
    <col min="201" max="201" width="13.4609375" bestFit="1" customWidth="1"/>
    <col min="202" max="202" width="17.765625" bestFit="1" customWidth="1"/>
    <col min="203" max="203" width="10" bestFit="1" customWidth="1"/>
    <col min="204" max="204" width="9.3046875" bestFit="1" customWidth="1"/>
    <col min="205" max="205" width="12.15234375" bestFit="1" customWidth="1"/>
    <col min="206" max="206" width="11.61328125" bestFit="1" customWidth="1"/>
    <col min="207" max="207" width="10.3828125" bestFit="1" customWidth="1"/>
    <col min="208" max="208" width="11.3046875" bestFit="1" customWidth="1"/>
  </cols>
  <sheetData>
    <row r="3" spans="1:8" x14ac:dyDescent="0.35">
      <c r="A3" s="65" t="s">
        <v>1578</v>
      </c>
      <c r="B3" t="s">
        <v>1692</v>
      </c>
      <c r="C3" t="s">
        <v>1581</v>
      </c>
      <c r="D3" t="s">
        <v>1693</v>
      </c>
      <c r="G3" s="65" t="s">
        <v>1578</v>
      </c>
      <c r="H3" t="s">
        <v>1692</v>
      </c>
    </row>
    <row r="4" spans="1:8" x14ac:dyDescent="0.35">
      <c r="A4" s="66" t="s">
        <v>828</v>
      </c>
      <c r="B4" s="71">
        <v>109941</v>
      </c>
      <c r="C4" s="67">
        <v>101</v>
      </c>
      <c r="D4" s="71">
        <v>1088.5247524752476</v>
      </c>
      <c r="G4" s="66" t="s">
        <v>828</v>
      </c>
      <c r="H4" s="71">
        <v>109941</v>
      </c>
    </row>
    <row r="5" spans="1:8" x14ac:dyDescent="0.35">
      <c r="A5" s="66" t="s">
        <v>835</v>
      </c>
      <c r="B5" s="71">
        <v>106380</v>
      </c>
      <c r="C5" s="67">
        <v>102</v>
      </c>
      <c r="D5" s="71">
        <v>1042.9411764705883</v>
      </c>
      <c r="G5" s="66" t="s">
        <v>835</v>
      </c>
      <c r="H5" s="71">
        <v>106380</v>
      </c>
    </row>
    <row r="6" spans="1:8" x14ac:dyDescent="0.35">
      <c r="A6" s="66" t="s">
        <v>834</v>
      </c>
      <c r="B6" s="71">
        <v>111377</v>
      </c>
      <c r="C6" s="67">
        <v>103</v>
      </c>
      <c r="D6" s="71">
        <v>1081.3300970873786</v>
      </c>
      <c r="G6" s="66" t="s">
        <v>834</v>
      </c>
      <c r="H6" s="71">
        <v>111377</v>
      </c>
    </row>
    <row r="7" spans="1:8" x14ac:dyDescent="0.35">
      <c r="A7" s="66" t="s">
        <v>831</v>
      </c>
      <c r="B7" s="71">
        <v>107393</v>
      </c>
      <c r="C7" s="67">
        <v>101</v>
      </c>
      <c r="D7" s="71">
        <v>1063.2970297029703</v>
      </c>
      <c r="G7" s="66" t="s">
        <v>831</v>
      </c>
      <c r="H7" s="71">
        <v>107393</v>
      </c>
    </row>
    <row r="8" spans="1:8" x14ac:dyDescent="0.35">
      <c r="A8" s="66" t="s">
        <v>836</v>
      </c>
      <c r="B8" s="71">
        <v>111596</v>
      </c>
      <c r="C8" s="67">
        <v>103</v>
      </c>
      <c r="D8" s="71">
        <v>1083.4563106796118</v>
      </c>
      <c r="G8" s="66" t="s">
        <v>836</v>
      </c>
      <c r="H8" s="71">
        <v>111596</v>
      </c>
    </row>
    <row r="9" spans="1:8" x14ac:dyDescent="0.35">
      <c r="A9" s="66" t="s">
        <v>837</v>
      </c>
      <c r="B9" s="71">
        <v>82442</v>
      </c>
      <c r="C9" s="67">
        <v>74</v>
      </c>
      <c r="D9" s="71">
        <v>1114.081081081081</v>
      </c>
      <c r="G9" s="66" t="s">
        <v>837</v>
      </c>
      <c r="H9" s="71">
        <v>82442</v>
      </c>
    </row>
    <row r="10" spans="1:8" x14ac:dyDescent="0.35">
      <c r="A10" s="66" t="s">
        <v>833</v>
      </c>
      <c r="B10" s="71">
        <v>76057</v>
      </c>
      <c r="C10" s="67">
        <v>74</v>
      </c>
      <c r="D10" s="71">
        <v>1027.7972972972973</v>
      </c>
      <c r="G10" s="66" t="s">
        <v>833</v>
      </c>
      <c r="H10" s="71">
        <v>76057</v>
      </c>
    </row>
    <row r="11" spans="1:8" x14ac:dyDescent="0.35">
      <c r="A11" s="66" t="s">
        <v>832</v>
      </c>
      <c r="B11" s="71">
        <v>84285</v>
      </c>
      <c r="C11" s="67">
        <v>73</v>
      </c>
      <c r="D11" s="71">
        <v>1154.5890410958905</v>
      </c>
      <c r="G11" s="66" t="s">
        <v>832</v>
      </c>
      <c r="H11" s="71">
        <v>84285</v>
      </c>
    </row>
    <row r="12" spans="1:8" x14ac:dyDescent="0.35">
      <c r="A12" s="66" t="s">
        <v>830</v>
      </c>
      <c r="B12" s="71">
        <v>102507</v>
      </c>
      <c r="C12" s="67">
        <v>98</v>
      </c>
      <c r="D12" s="71">
        <v>1045.9897959183672</v>
      </c>
      <c r="G12" s="66" t="s">
        <v>830</v>
      </c>
      <c r="H12" s="71">
        <v>102507</v>
      </c>
    </row>
    <row r="13" spans="1:8" x14ac:dyDescent="0.35">
      <c r="A13" s="66" t="s">
        <v>829</v>
      </c>
      <c r="B13" s="71">
        <v>100178</v>
      </c>
      <c r="C13" s="67">
        <v>99</v>
      </c>
      <c r="D13" s="71">
        <v>1011.89898989899</v>
      </c>
      <c r="G13" s="66" t="s">
        <v>829</v>
      </c>
      <c r="H13" s="71">
        <v>100178</v>
      </c>
    </row>
    <row r="14" spans="1:8" x14ac:dyDescent="0.35">
      <c r="A14" s="66" t="s">
        <v>1579</v>
      </c>
      <c r="B14" s="71">
        <v>992156</v>
      </c>
      <c r="C14" s="67">
        <v>928</v>
      </c>
      <c r="D14" s="71">
        <v>1069.1336206896551</v>
      </c>
      <c r="G14" s="66" t="s">
        <v>1579</v>
      </c>
      <c r="H14" s="71">
        <v>992156</v>
      </c>
    </row>
    <row r="20" spans="1:8" ht="46.5" x14ac:dyDescent="0.35">
      <c r="A20" s="73" t="s">
        <v>1578</v>
      </c>
      <c r="B20" s="74" t="s">
        <v>1692</v>
      </c>
      <c r="C20" s="74" t="s">
        <v>1697</v>
      </c>
      <c r="D20" s="74" t="s">
        <v>1698</v>
      </c>
      <c r="E20" s="74" t="s">
        <v>1699</v>
      </c>
      <c r="F20" s="74" t="s">
        <v>1696</v>
      </c>
      <c r="G20" s="74" t="s">
        <v>1694</v>
      </c>
      <c r="H20" s="74" t="s">
        <v>1695</v>
      </c>
    </row>
    <row r="21" spans="1:8" x14ac:dyDescent="0.35">
      <c r="A21" s="66" t="s">
        <v>828</v>
      </c>
      <c r="B21" s="71">
        <v>109941</v>
      </c>
      <c r="C21" s="72">
        <v>0.11081019517092071</v>
      </c>
      <c r="D21" s="71"/>
      <c r="E21" s="72"/>
      <c r="F21" s="71">
        <v>109941</v>
      </c>
      <c r="G21" s="71">
        <v>109941</v>
      </c>
      <c r="H21" s="71">
        <v>109941</v>
      </c>
    </row>
    <row r="22" spans="1:8" x14ac:dyDescent="0.35">
      <c r="A22" s="66" t="s">
        <v>835</v>
      </c>
      <c r="B22" s="71">
        <v>106380</v>
      </c>
      <c r="C22" s="72">
        <v>0.10722104185228935</v>
      </c>
      <c r="D22" s="71">
        <v>-3561</v>
      </c>
      <c r="E22" s="72">
        <v>-3.2390100144623027E-2</v>
      </c>
      <c r="F22" s="71">
        <v>216321</v>
      </c>
      <c r="G22" s="71">
        <v>106380</v>
      </c>
      <c r="H22" s="71">
        <v>106380</v>
      </c>
    </row>
    <row r="23" spans="1:8" x14ac:dyDescent="0.35">
      <c r="A23" s="66" t="s">
        <v>834</v>
      </c>
      <c r="B23" s="71">
        <v>111377</v>
      </c>
      <c r="C23" s="72">
        <v>0.11225754820814468</v>
      </c>
      <c r="D23" s="71">
        <v>4997</v>
      </c>
      <c r="E23" s="72">
        <v>4.6973115247226922E-2</v>
      </c>
      <c r="F23" s="71">
        <v>327698</v>
      </c>
      <c r="G23" s="71">
        <v>111377</v>
      </c>
      <c r="H23" s="71">
        <v>111377</v>
      </c>
    </row>
    <row r="24" spans="1:8" x14ac:dyDescent="0.35">
      <c r="A24" s="66" t="s">
        <v>831</v>
      </c>
      <c r="B24" s="71">
        <v>107393</v>
      </c>
      <c r="C24" s="72">
        <v>0.10824205064526143</v>
      </c>
      <c r="D24" s="71">
        <v>-3984</v>
      </c>
      <c r="E24" s="72">
        <v>-3.5770401429379498E-2</v>
      </c>
      <c r="F24" s="71">
        <v>435091</v>
      </c>
      <c r="G24" s="71">
        <v>107393</v>
      </c>
      <c r="H24" s="71">
        <v>107393</v>
      </c>
    </row>
    <row r="25" spans="1:8" x14ac:dyDescent="0.35">
      <c r="A25" s="66" t="s">
        <v>836</v>
      </c>
      <c r="B25" s="71">
        <v>111596</v>
      </c>
      <c r="C25" s="72">
        <v>0.1124782796253815</v>
      </c>
      <c r="D25" s="71">
        <v>4203</v>
      </c>
      <c r="E25" s="72">
        <v>3.9136629016788806E-2</v>
      </c>
      <c r="F25" s="71">
        <v>546687</v>
      </c>
      <c r="G25" s="71">
        <v>111596</v>
      </c>
      <c r="H25" s="71">
        <v>111596</v>
      </c>
    </row>
    <row r="26" spans="1:8" x14ac:dyDescent="0.35">
      <c r="A26" s="66" t="s">
        <v>837</v>
      </c>
      <c r="B26" s="71">
        <v>82442</v>
      </c>
      <c r="C26" s="72">
        <v>8.3093787670487307E-2</v>
      </c>
      <c r="D26" s="71">
        <v>-29154</v>
      </c>
      <c r="E26" s="72">
        <v>-0.26124592279293163</v>
      </c>
      <c r="F26" s="71">
        <v>629129</v>
      </c>
      <c r="G26" s="71">
        <v>82442</v>
      </c>
      <c r="H26" s="71">
        <v>82442</v>
      </c>
    </row>
    <row r="27" spans="1:8" x14ac:dyDescent="0.35">
      <c r="A27" s="66" t="s">
        <v>833</v>
      </c>
      <c r="B27" s="71">
        <v>76057</v>
      </c>
      <c r="C27" s="72">
        <v>7.6658307766117428E-2</v>
      </c>
      <c r="D27" s="71">
        <v>-6385</v>
      </c>
      <c r="E27" s="72">
        <v>-7.7448387957594428E-2</v>
      </c>
      <c r="F27" s="71">
        <v>705186</v>
      </c>
      <c r="G27" s="71">
        <v>76057</v>
      </c>
      <c r="H27" s="71">
        <v>76057</v>
      </c>
    </row>
    <row r="28" spans="1:8" x14ac:dyDescent="0.35">
      <c r="A28" s="66" t="s">
        <v>832</v>
      </c>
      <c r="B28" s="71">
        <v>84285</v>
      </c>
      <c r="C28" s="72">
        <v>8.4951358455726725E-2</v>
      </c>
      <c r="D28" s="71">
        <v>8228</v>
      </c>
      <c r="E28" s="72">
        <v>0.10818202137870281</v>
      </c>
      <c r="F28" s="71">
        <v>789471</v>
      </c>
      <c r="G28" s="71">
        <v>84285</v>
      </c>
      <c r="H28" s="71">
        <v>84285</v>
      </c>
    </row>
    <row r="29" spans="1:8" x14ac:dyDescent="0.35">
      <c r="A29" s="66" t="s">
        <v>830</v>
      </c>
      <c r="B29" s="71">
        <v>102507</v>
      </c>
      <c r="C29" s="72">
        <v>0.10331742185704668</v>
      </c>
      <c r="D29" s="71">
        <v>18222</v>
      </c>
      <c r="E29" s="72">
        <v>0.21619505250044491</v>
      </c>
      <c r="F29" s="71">
        <v>891978</v>
      </c>
      <c r="G29" s="71">
        <v>102507</v>
      </c>
      <c r="H29" s="71">
        <v>102507</v>
      </c>
    </row>
    <row r="30" spans="1:8" x14ac:dyDescent="0.35">
      <c r="A30" s="66" t="s">
        <v>829</v>
      </c>
      <c r="B30" s="71">
        <v>100178</v>
      </c>
      <c r="C30" s="72">
        <v>0.1009700087486242</v>
      </c>
      <c r="D30" s="71">
        <v>-2329</v>
      </c>
      <c r="E30" s="72">
        <v>-2.2720399582467538E-2</v>
      </c>
      <c r="F30" s="71">
        <v>992156</v>
      </c>
      <c r="G30" s="71">
        <v>100178</v>
      </c>
      <c r="H30" s="71">
        <v>100178</v>
      </c>
    </row>
    <row r="31" spans="1:8" x14ac:dyDescent="0.35">
      <c r="A31" s="66" t="s">
        <v>1579</v>
      </c>
      <c r="B31" s="71">
        <v>992156</v>
      </c>
      <c r="C31" s="72">
        <v>1</v>
      </c>
      <c r="D31" s="71"/>
      <c r="E31" s="72"/>
      <c r="F31" s="71"/>
      <c r="G31" s="71">
        <v>992156</v>
      </c>
      <c r="H31" s="71">
        <v>992156</v>
      </c>
    </row>
    <row r="36" spans="1:4" x14ac:dyDescent="0.35">
      <c r="A36" s="65" t="s">
        <v>0</v>
      </c>
      <c r="B36" s="65" t="s">
        <v>293</v>
      </c>
      <c r="C36" t="s">
        <v>1702</v>
      </c>
      <c r="D36" t="s">
        <v>1691</v>
      </c>
    </row>
    <row r="37" spans="1:4" x14ac:dyDescent="0.35">
      <c r="A37" t="s">
        <v>50</v>
      </c>
      <c r="B37" t="s">
        <v>636</v>
      </c>
      <c r="C37" s="67">
        <v>1</v>
      </c>
      <c r="D37" s="71">
        <v>748</v>
      </c>
    </row>
    <row r="38" spans="1:4" x14ac:dyDescent="0.35">
      <c r="A38" t="s">
        <v>455</v>
      </c>
      <c r="B38" t="s">
        <v>456</v>
      </c>
      <c r="C38" s="67">
        <v>6</v>
      </c>
      <c r="D38" s="71">
        <v>6277</v>
      </c>
    </row>
    <row r="39" spans="1:4" x14ac:dyDescent="0.35">
      <c r="A39" t="s">
        <v>675</v>
      </c>
      <c r="B39" t="s">
        <v>676</v>
      </c>
      <c r="C39" s="67">
        <v>7</v>
      </c>
      <c r="D39" s="71">
        <v>7158</v>
      </c>
    </row>
    <row r="40" spans="1:4" x14ac:dyDescent="0.35">
      <c r="A40" t="s">
        <v>331</v>
      </c>
      <c r="B40" t="s">
        <v>332</v>
      </c>
      <c r="C40" s="67">
        <v>1</v>
      </c>
      <c r="D40" s="71">
        <v>946</v>
      </c>
    </row>
    <row r="41" spans="1:4" x14ac:dyDescent="0.35">
      <c r="A41" t="s">
        <v>160</v>
      </c>
      <c r="B41" t="s">
        <v>800</v>
      </c>
      <c r="C41" s="67">
        <v>5</v>
      </c>
      <c r="D41" s="71">
        <v>5202</v>
      </c>
    </row>
    <row r="42" spans="1:4" x14ac:dyDescent="0.35">
      <c r="A42" t="s">
        <v>376</v>
      </c>
      <c r="B42" t="s">
        <v>377</v>
      </c>
      <c r="C42" s="67">
        <v>4</v>
      </c>
      <c r="D42" s="71">
        <v>3745</v>
      </c>
    </row>
    <row r="43" spans="1:4" x14ac:dyDescent="0.35">
      <c r="A43" t="s">
        <v>430</v>
      </c>
      <c r="B43" t="s">
        <v>431</v>
      </c>
      <c r="C43" s="67">
        <v>7</v>
      </c>
      <c r="D43" s="71">
        <v>8981</v>
      </c>
    </row>
    <row r="44" spans="1:4" x14ac:dyDescent="0.35">
      <c r="A44" t="s">
        <v>320</v>
      </c>
      <c r="B44" t="s">
        <v>321</v>
      </c>
      <c r="C44" s="67">
        <v>5</v>
      </c>
      <c r="D44" s="71">
        <v>5105</v>
      </c>
    </row>
    <row r="45" spans="1:4" x14ac:dyDescent="0.35">
      <c r="A45" t="s">
        <v>84</v>
      </c>
      <c r="B45" t="s">
        <v>434</v>
      </c>
      <c r="C45" s="67">
        <v>3</v>
      </c>
      <c r="D45" s="71">
        <v>5004</v>
      </c>
    </row>
    <row r="46" spans="1:4" x14ac:dyDescent="0.35">
      <c r="A46" t="s">
        <v>84</v>
      </c>
      <c r="B46" t="s">
        <v>570</v>
      </c>
      <c r="C46" s="67">
        <v>1</v>
      </c>
      <c r="D46" s="71">
        <v>1489</v>
      </c>
    </row>
    <row r="47" spans="1:4" x14ac:dyDescent="0.35">
      <c r="A47" t="s">
        <v>254</v>
      </c>
      <c r="B47" t="s">
        <v>490</v>
      </c>
      <c r="C47" s="67">
        <v>5</v>
      </c>
      <c r="D47" s="71">
        <v>6723</v>
      </c>
    </row>
    <row r="48" spans="1:4" x14ac:dyDescent="0.35">
      <c r="A48" t="s">
        <v>254</v>
      </c>
      <c r="B48" t="s">
        <v>674</v>
      </c>
      <c r="C48" s="67">
        <v>4</v>
      </c>
      <c r="D48" s="71">
        <v>3918</v>
      </c>
    </row>
    <row r="49" spans="1:4" x14ac:dyDescent="0.35">
      <c r="A49" t="s">
        <v>263</v>
      </c>
      <c r="B49" t="s">
        <v>764</v>
      </c>
      <c r="C49" s="67">
        <v>5</v>
      </c>
      <c r="D49" s="71">
        <v>4211</v>
      </c>
    </row>
    <row r="50" spans="1:4" x14ac:dyDescent="0.35">
      <c r="A50" t="s">
        <v>46</v>
      </c>
      <c r="B50" t="s">
        <v>568</v>
      </c>
      <c r="C50" s="67">
        <v>6</v>
      </c>
      <c r="D50" s="71">
        <v>7734</v>
      </c>
    </row>
    <row r="51" spans="1:4" x14ac:dyDescent="0.35">
      <c r="A51" t="s">
        <v>681</v>
      </c>
      <c r="B51" t="s">
        <v>682</v>
      </c>
      <c r="C51" s="67">
        <v>4</v>
      </c>
      <c r="D51" s="71">
        <v>5292</v>
      </c>
    </row>
    <row r="52" spans="1:4" x14ac:dyDescent="0.35">
      <c r="A52" t="s">
        <v>127</v>
      </c>
      <c r="B52" t="s">
        <v>390</v>
      </c>
      <c r="C52" s="67">
        <v>2</v>
      </c>
      <c r="D52" s="71">
        <v>1994</v>
      </c>
    </row>
    <row r="53" spans="1:4" x14ac:dyDescent="0.35">
      <c r="A53" t="s">
        <v>556</v>
      </c>
      <c r="B53" t="s">
        <v>557</v>
      </c>
      <c r="C53" s="67">
        <v>8</v>
      </c>
      <c r="D53" s="71">
        <v>8137</v>
      </c>
    </row>
    <row r="54" spans="1:4" x14ac:dyDescent="0.35">
      <c r="A54" t="s">
        <v>359</v>
      </c>
      <c r="B54" t="s">
        <v>360</v>
      </c>
      <c r="C54" s="67">
        <v>6</v>
      </c>
      <c r="D54" s="71">
        <v>7670</v>
      </c>
    </row>
    <row r="55" spans="1:4" x14ac:dyDescent="0.35">
      <c r="A55" t="s">
        <v>43</v>
      </c>
      <c r="B55" t="s">
        <v>672</v>
      </c>
      <c r="C55" s="67">
        <v>1</v>
      </c>
      <c r="D55" s="71">
        <v>1432</v>
      </c>
    </row>
    <row r="56" spans="1:4" x14ac:dyDescent="0.35">
      <c r="A56" t="s">
        <v>492</v>
      </c>
      <c r="B56" t="s">
        <v>493</v>
      </c>
      <c r="C56" s="67">
        <v>5</v>
      </c>
      <c r="D56" s="71">
        <v>6615</v>
      </c>
    </row>
    <row r="57" spans="1:4" x14ac:dyDescent="0.35">
      <c r="A57" t="s">
        <v>774</v>
      </c>
      <c r="B57" t="s">
        <v>775</v>
      </c>
      <c r="C57" s="67">
        <v>6</v>
      </c>
      <c r="D57" s="71">
        <v>5196</v>
      </c>
    </row>
    <row r="58" spans="1:4" x14ac:dyDescent="0.35">
      <c r="A58" t="s">
        <v>338</v>
      </c>
      <c r="B58" t="s">
        <v>339</v>
      </c>
      <c r="C58" s="67">
        <v>5</v>
      </c>
      <c r="D58" s="71">
        <v>3791</v>
      </c>
    </row>
    <row r="59" spans="1:4" x14ac:dyDescent="0.35">
      <c r="A59" t="s">
        <v>294</v>
      </c>
      <c r="B59" t="s">
        <v>295</v>
      </c>
      <c r="C59" s="67">
        <v>5</v>
      </c>
      <c r="D59" s="71">
        <v>4411</v>
      </c>
    </row>
    <row r="60" spans="1:4" x14ac:dyDescent="0.35">
      <c r="A60" t="s">
        <v>233</v>
      </c>
      <c r="B60" t="s">
        <v>783</v>
      </c>
      <c r="C60" s="67">
        <v>5</v>
      </c>
      <c r="D60" s="71">
        <v>3726</v>
      </c>
    </row>
    <row r="61" spans="1:4" x14ac:dyDescent="0.35">
      <c r="A61" t="s">
        <v>740</v>
      </c>
      <c r="B61" t="s">
        <v>741</v>
      </c>
      <c r="C61" s="67">
        <v>1</v>
      </c>
      <c r="D61" s="71">
        <v>997</v>
      </c>
    </row>
    <row r="62" spans="1:4" x14ac:dyDescent="0.35">
      <c r="A62" t="s">
        <v>155</v>
      </c>
      <c r="B62" t="s">
        <v>344</v>
      </c>
      <c r="C62" s="67">
        <v>3</v>
      </c>
      <c r="D62" s="71">
        <v>1719</v>
      </c>
    </row>
    <row r="63" spans="1:4" x14ac:dyDescent="0.35">
      <c r="A63" t="s">
        <v>597</v>
      </c>
      <c r="B63" t="s">
        <v>598</v>
      </c>
      <c r="C63" s="67">
        <v>2</v>
      </c>
      <c r="D63" s="71">
        <v>3093</v>
      </c>
    </row>
    <row r="64" spans="1:4" x14ac:dyDescent="0.35">
      <c r="A64" t="s">
        <v>632</v>
      </c>
      <c r="B64" t="s">
        <v>633</v>
      </c>
      <c r="C64" s="67">
        <v>6</v>
      </c>
      <c r="D64" s="71">
        <v>7362</v>
      </c>
    </row>
    <row r="65" spans="1:4" x14ac:dyDescent="0.35">
      <c r="A65" t="s">
        <v>59</v>
      </c>
      <c r="B65" t="s">
        <v>716</v>
      </c>
      <c r="C65" s="67">
        <v>7</v>
      </c>
      <c r="D65" s="71">
        <v>7566</v>
      </c>
    </row>
    <row r="66" spans="1:4" x14ac:dyDescent="0.35">
      <c r="A66" t="s">
        <v>214</v>
      </c>
      <c r="B66" t="s">
        <v>768</v>
      </c>
      <c r="C66" s="67">
        <v>7</v>
      </c>
      <c r="D66" s="71">
        <v>7797</v>
      </c>
    </row>
    <row r="67" spans="1:4" x14ac:dyDescent="0.35">
      <c r="A67" t="s">
        <v>74</v>
      </c>
      <c r="B67" t="s">
        <v>503</v>
      </c>
      <c r="C67" s="67">
        <v>6</v>
      </c>
      <c r="D67" s="71">
        <v>6998</v>
      </c>
    </row>
    <row r="68" spans="1:4" x14ac:dyDescent="0.35">
      <c r="A68" t="s">
        <v>34</v>
      </c>
      <c r="B68" t="s">
        <v>699</v>
      </c>
      <c r="C68" s="67">
        <v>5</v>
      </c>
      <c r="D68" s="71">
        <v>5592</v>
      </c>
    </row>
    <row r="69" spans="1:4" x14ac:dyDescent="0.35">
      <c r="A69" t="s">
        <v>118</v>
      </c>
      <c r="B69" t="s">
        <v>489</v>
      </c>
      <c r="C69" s="67">
        <v>8</v>
      </c>
      <c r="D69" s="71">
        <v>9950</v>
      </c>
    </row>
    <row r="70" spans="1:4" x14ac:dyDescent="0.35">
      <c r="A70" t="s">
        <v>189</v>
      </c>
      <c r="B70" t="s">
        <v>778</v>
      </c>
      <c r="C70" s="67">
        <v>6</v>
      </c>
      <c r="D70" s="71">
        <v>5969</v>
      </c>
    </row>
    <row r="71" spans="1:4" x14ac:dyDescent="0.35">
      <c r="A71" t="s">
        <v>574</v>
      </c>
      <c r="B71" t="s">
        <v>575</v>
      </c>
      <c r="C71" s="67">
        <v>4</v>
      </c>
      <c r="D71" s="71">
        <v>4903</v>
      </c>
    </row>
    <row r="72" spans="1:4" x14ac:dyDescent="0.35">
      <c r="A72" t="s">
        <v>70</v>
      </c>
      <c r="B72" t="s">
        <v>406</v>
      </c>
      <c r="C72" s="67">
        <v>3</v>
      </c>
      <c r="D72" s="71">
        <v>2059</v>
      </c>
    </row>
    <row r="73" spans="1:4" x14ac:dyDescent="0.35">
      <c r="A73" t="s">
        <v>410</v>
      </c>
      <c r="B73" t="s">
        <v>411</v>
      </c>
      <c r="C73" s="67">
        <v>7</v>
      </c>
      <c r="D73" s="71">
        <v>7209</v>
      </c>
    </row>
    <row r="74" spans="1:4" x14ac:dyDescent="0.35">
      <c r="A74" t="s">
        <v>245</v>
      </c>
      <c r="B74" t="s">
        <v>452</v>
      </c>
      <c r="C74" s="67">
        <v>5</v>
      </c>
      <c r="D74" s="71">
        <v>4359</v>
      </c>
    </row>
    <row r="75" spans="1:4" x14ac:dyDescent="0.35">
      <c r="A75" t="s">
        <v>132</v>
      </c>
      <c r="B75" t="s">
        <v>488</v>
      </c>
      <c r="C75" s="67">
        <v>1</v>
      </c>
      <c r="D75" s="71">
        <v>1170</v>
      </c>
    </row>
    <row r="76" spans="1:4" x14ac:dyDescent="0.35">
      <c r="A76" t="s">
        <v>386</v>
      </c>
      <c r="B76" t="s">
        <v>387</v>
      </c>
      <c r="C76" s="67">
        <v>2</v>
      </c>
      <c r="D76" s="71">
        <v>2141</v>
      </c>
    </row>
    <row r="77" spans="1:4" x14ac:dyDescent="0.35">
      <c r="A77" t="s">
        <v>78</v>
      </c>
      <c r="B77" t="s">
        <v>704</v>
      </c>
      <c r="C77" s="67">
        <v>5</v>
      </c>
      <c r="D77" s="71">
        <v>6014</v>
      </c>
    </row>
    <row r="78" spans="1:4" x14ac:dyDescent="0.35">
      <c r="A78" t="s">
        <v>439</v>
      </c>
      <c r="B78" t="s">
        <v>440</v>
      </c>
      <c r="C78" s="67">
        <v>4</v>
      </c>
      <c r="D78" s="71">
        <v>4007</v>
      </c>
    </row>
    <row r="79" spans="1:4" x14ac:dyDescent="0.35">
      <c r="A79" t="s">
        <v>114</v>
      </c>
      <c r="B79" t="s">
        <v>823</v>
      </c>
      <c r="C79" s="67">
        <v>6</v>
      </c>
      <c r="D79" s="71">
        <v>6742</v>
      </c>
    </row>
    <row r="80" spans="1:4" x14ac:dyDescent="0.35">
      <c r="A80" t="s">
        <v>27</v>
      </c>
      <c r="B80" t="s">
        <v>348</v>
      </c>
      <c r="C80" s="67">
        <v>6</v>
      </c>
      <c r="D80" s="71">
        <v>6526</v>
      </c>
    </row>
    <row r="81" spans="1:4" x14ac:dyDescent="0.35">
      <c r="A81" t="s">
        <v>227</v>
      </c>
      <c r="B81" t="s">
        <v>786</v>
      </c>
      <c r="C81" s="67">
        <v>6</v>
      </c>
      <c r="D81" s="71">
        <v>6455</v>
      </c>
    </row>
    <row r="82" spans="1:4" x14ac:dyDescent="0.35">
      <c r="A82" t="s">
        <v>197</v>
      </c>
      <c r="B82" t="s">
        <v>566</v>
      </c>
      <c r="C82" s="67">
        <v>5</v>
      </c>
      <c r="D82" s="71">
        <v>5790</v>
      </c>
    </row>
    <row r="83" spans="1:4" x14ac:dyDescent="0.35">
      <c r="A83" t="s">
        <v>138</v>
      </c>
      <c r="B83" t="s">
        <v>644</v>
      </c>
      <c r="C83" s="67">
        <v>6</v>
      </c>
      <c r="D83" s="71">
        <v>6762</v>
      </c>
    </row>
    <row r="84" spans="1:4" x14ac:dyDescent="0.35">
      <c r="A84" t="s">
        <v>638</v>
      </c>
      <c r="B84" t="s">
        <v>639</v>
      </c>
      <c r="C84" s="67">
        <v>8</v>
      </c>
      <c r="D84" s="71">
        <v>11325</v>
      </c>
    </row>
    <row r="85" spans="1:4" x14ac:dyDescent="0.35">
      <c r="A85" t="s">
        <v>351</v>
      </c>
      <c r="B85" t="s">
        <v>352</v>
      </c>
      <c r="C85" s="67">
        <v>4</v>
      </c>
      <c r="D85" s="71">
        <v>3617</v>
      </c>
    </row>
    <row r="86" spans="1:4" x14ac:dyDescent="0.35">
      <c r="A86" t="s">
        <v>145</v>
      </c>
      <c r="B86" t="s">
        <v>662</v>
      </c>
      <c r="C86" s="67">
        <v>1</v>
      </c>
      <c r="D86" s="71">
        <v>1253</v>
      </c>
    </row>
    <row r="87" spans="1:4" x14ac:dyDescent="0.35">
      <c r="A87" t="s">
        <v>581</v>
      </c>
      <c r="B87" t="s">
        <v>582</v>
      </c>
      <c r="C87" s="67">
        <v>1</v>
      </c>
      <c r="D87" s="71">
        <v>1150</v>
      </c>
    </row>
    <row r="88" spans="1:4" x14ac:dyDescent="0.35">
      <c r="A88" t="s">
        <v>308</v>
      </c>
      <c r="B88" t="s">
        <v>309</v>
      </c>
      <c r="C88" s="67">
        <v>5</v>
      </c>
      <c r="D88" s="71">
        <v>6417</v>
      </c>
    </row>
    <row r="89" spans="1:4" x14ac:dyDescent="0.35">
      <c r="A89" t="s">
        <v>170</v>
      </c>
      <c r="B89" t="s">
        <v>808</v>
      </c>
      <c r="C89" s="67">
        <v>6</v>
      </c>
      <c r="D89" s="71">
        <v>6807</v>
      </c>
    </row>
    <row r="90" spans="1:4" x14ac:dyDescent="0.35">
      <c r="A90" t="s">
        <v>198</v>
      </c>
      <c r="B90" t="s">
        <v>459</v>
      </c>
      <c r="C90" s="67">
        <v>2</v>
      </c>
      <c r="D90" s="71">
        <v>1681</v>
      </c>
    </row>
    <row r="91" spans="1:4" x14ac:dyDescent="0.35">
      <c r="A91" t="s">
        <v>372</v>
      </c>
      <c r="B91" t="s">
        <v>373</v>
      </c>
      <c r="C91" s="67">
        <v>7</v>
      </c>
      <c r="D91" s="71">
        <v>7753</v>
      </c>
    </row>
    <row r="92" spans="1:4" x14ac:dyDescent="0.35">
      <c r="A92" t="s">
        <v>504</v>
      </c>
      <c r="B92" t="s">
        <v>505</v>
      </c>
      <c r="C92" s="67">
        <v>1</v>
      </c>
      <c r="D92" s="71">
        <v>1170</v>
      </c>
    </row>
    <row r="93" spans="1:4" x14ac:dyDescent="0.35">
      <c r="A93" t="s">
        <v>80</v>
      </c>
      <c r="B93" t="s">
        <v>590</v>
      </c>
      <c r="C93" s="67">
        <v>4</v>
      </c>
      <c r="D93" s="71">
        <v>4787</v>
      </c>
    </row>
    <row r="94" spans="1:4" x14ac:dyDescent="0.35">
      <c r="A94" t="s">
        <v>256</v>
      </c>
      <c r="B94" t="s">
        <v>571</v>
      </c>
      <c r="C94" s="67">
        <v>6</v>
      </c>
      <c r="D94" s="71">
        <v>4416</v>
      </c>
    </row>
    <row r="95" spans="1:4" x14ac:dyDescent="0.35">
      <c r="A95" t="s">
        <v>256</v>
      </c>
      <c r="B95" t="s">
        <v>345</v>
      </c>
      <c r="C95" s="67">
        <v>7</v>
      </c>
      <c r="D95" s="71">
        <v>7797</v>
      </c>
    </row>
    <row r="96" spans="1:4" x14ac:dyDescent="0.35">
      <c r="A96" t="s">
        <v>79</v>
      </c>
      <c r="B96" t="s">
        <v>824</v>
      </c>
      <c r="C96" s="67">
        <v>1</v>
      </c>
      <c r="D96" s="71">
        <v>1246</v>
      </c>
    </row>
    <row r="97" spans="1:4" x14ac:dyDescent="0.35">
      <c r="A97" t="s">
        <v>125</v>
      </c>
      <c r="B97" t="s">
        <v>637</v>
      </c>
      <c r="C97" s="67">
        <v>2</v>
      </c>
      <c r="D97" s="71">
        <v>1706</v>
      </c>
    </row>
    <row r="98" spans="1:4" x14ac:dyDescent="0.35">
      <c r="A98" t="s">
        <v>526</v>
      </c>
      <c r="B98" t="s">
        <v>527</v>
      </c>
      <c r="C98" s="67">
        <v>6</v>
      </c>
      <c r="D98" s="71">
        <v>6448</v>
      </c>
    </row>
    <row r="99" spans="1:4" x14ac:dyDescent="0.35">
      <c r="A99" t="s">
        <v>208</v>
      </c>
      <c r="B99" t="s">
        <v>621</v>
      </c>
      <c r="C99" s="67">
        <v>1</v>
      </c>
      <c r="D99" s="71">
        <v>671</v>
      </c>
    </row>
    <row r="100" spans="1:4" x14ac:dyDescent="0.35">
      <c r="A100" t="s">
        <v>146</v>
      </c>
      <c r="B100" t="s">
        <v>777</v>
      </c>
      <c r="C100" s="67">
        <v>6</v>
      </c>
      <c r="D100" s="71">
        <v>5943</v>
      </c>
    </row>
    <row r="101" spans="1:4" x14ac:dyDescent="0.35">
      <c r="A101" t="s">
        <v>412</v>
      </c>
      <c r="B101" t="s">
        <v>413</v>
      </c>
      <c r="C101" s="67">
        <v>1</v>
      </c>
      <c r="D101" s="71">
        <v>2032</v>
      </c>
    </row>
    <row r="102" spans="1:4" x14ac:dyDescent="0.35">
      <c r="A102" t="s">
        <v>68</v>
      </c>
      <c r="B102" t="s">
        <v>500</v>
      </c>
      <c r="C102" s="67">
        <v>9</v>
      </c>
      <c r="D102" s="71">
        <v>10321</v>
      </c>
    </row>
    <row r="103" spans="1:4" x14ac:dyDescent="0.35">
      <c r="A103" t="s">
        <v>336</v>
      </c>
      <c r="B103" t="s">
        <v>337</v>
      </c>
      <c r="C103" s="67">
        <v>5</v>
      </c>
      <c r="D103" s="71">
        <v>8098</v>
      </c>
    </row>
    <row r="104" spans="1:4" x14ac:dyDescent="0.35">
      <c r="A104" t="s">
        <v>722</v>
      </c>
      <c r="B104" t="s">
        <v>723</v>
      </c>
      <c r="C104" s="67">
        <v>3</v>
      </c>
      <c r="D104" s="71">
        <v>3101</v>
      </c>
    </row>
    <row r="105" spans="1:4" x14ac:dyDescent="0.35">
      <c r="A105" t="s">
        <v>645</v>
      </c>
      <c r="B105" t="s">
        <v>646</v>
      </c>
      <c r="C105" s="67">
        <v>1</v>
      </c>
      <c r="D105" s="71">
        <v>1853</v>
      </c>
    </row>
    <row r="106" spans="1:4" x14ac:dyDescent="0.35">
      <c r="A106" t="s">
        <v>805</v>
      </c>
      <c r="B106" t="s">
        <v>806</v>
      </c>
      <c r="C106" s="67">
        <v>1</v>
      </c>
      <c r="D106" s="71">
        <v>690</v>
      </c>
    </row>
    <row r="107" spans="1:4" x14ac:dyDescent="0.35">
      <c r="A107" t="s">
        <v>472</v>
      </c>
      <c r="B107" t="s">
        <v>473</v>
      </c>
      <c r="C107" s="67">
        <v>5</v>
      </c>
      <c r="D107" s="71">
        <v>3899</v>
      </c>
    </row>
    <row r="108" spans="1:4" x14ac:dyDescent="0.35">
      <c r="A108" t="s">
        <v>37</v>
      </c>
      <c r="B108" t="s">
        <v>776</v>
      </c>
      <c r="C108" s="67">
        <v>3</v>
      </c>
      <c r="D108" s="71">
        <v>4256</v>
      </c>
    </row>
    <row r="109" spans="1:4" x14ac:dyDescent="0.35">
      <c r="A109" t="s">
        <v>485</v>
      </c>
      <c r="B109" t="s">
        <v>486</v>
      </c>
      <c r="C109" s="67">
        <v>4</v>
      </c>
      <c r="D109" s="71">
        <v>3088</v>
      </c>
    </row>
    <row r="110" spans="1:4" x14ac:dyDescent="0.35">
      <c r="A110" t="s">
        <v>169</v>
      </c>
      <c r="B110" t="s">
        <v>478</v>
      </c>
      <c r="C110" s="67">
        <v>5</v>
      </c>
      <c r="D110" s="71">
        <v>4192</v>
      </c>
    </row>
    <row r="111" spans="1:4" x14ac:dyDescent="0.35">
      <c r="A111" t="s">
        <v>215</v>
      </c>
      <c r="B111" t="s">
        <v>420</v>
      </c>
      <c r="C111" s="67">
        <v>4</v>
      </c>
      <c r="D111" s="71">
        <v>2582</v>
      </c>
    </row>
    <row r="112" spans="1:4" x14ac:dyDescent="0.35">
      <c r="A112" t="s">
        <v>720</v>
      </c>
      <c r="B112" t="s">
        <v>721</v>
      </c>
      <c r="C112" s="67">
        <v>3</v>
      </c>
      <c r="D112" s="71">
        <v>4608</v>
      </c>
    </row>
    <row r="113" spans="1:4" x14ac:dyDescent="0.35">
      <c r="A113" t="s">
        <v>225</v>
      </c>
      <c r="B113" t="s">
        <v>753</v>
      </c>
      <c r="C113" s="67">
        <v>3</v>
      </c>
      <c r="D113" s="71">
        <v>1240</v>
      </c>
    </row>
    <row r="114" spans="1:4" x14ac:dyDescent="0.35">
      <c r="A114" t="s">
        <v>191</v>
      </c>
      <c r="B114" t="s">
        <v>375</v>
      </c>
      <c r="C114" s="67">
        <v>5</v>
      </c>
      <c r="D114" s="71">
        <v>4269</v>
      </c>
    </row>
    <row r="115" spans="1:4" x14ac:dyDescent="0.35">
      <c r="A115" t="s">
        <v>677</v>
      </c>
      <c r="B115" t="s">
        <v>678</v>
      </c>
      <c r="C115" s="67">
        <v>3</v>
      </c>
      <c r="D115" s="71">
        <v>2685</v>
      </c>
    </row>
    <row r="116" spans="1:4" x14ac:dyDescent="0.35">
      <c r="A116" t="s">
        <v>49</v>
      </c>
      <c r="B116" t="s">
        <v>358</v>
      </c>
      <c r="C116" s="67">
        <v>1</v>
      </c>
      <c r="D116" s="71">
        <v>978</v>
      </c>
    </row>
    <row r="117" spans="1:4" x14ac:dyDescent="0.35">
      <c r="A117" t="s">
        <v>185</v>
      </c>
      <c r="B117" t="s">
        <v>374</v>
      </c>
      <c r="C117" s="67">
        <v>2</v>
      </c>
      <c r="D117" s="71">
        <v>1789</v>
      </c>
    </row>
    <row r="118" spans="1:4" x14ac:dyDescent="0.35">
      <c r="A118" t="s">
        <v>221</v>
      </c>
      <c r="B118" t="s">
        <v>701</v>
      </c>
      <c r="C118" s="67">
        <v>6</v>
      </c>
      <c r="D118" s="71">
        <v>7650</v>
      </c>
    </row>
    <row r="119" spans="1:4" x14ac:dyDescent="0.35">
      <c r="A119" t="s">
        <v>508</v>
      </c>
      <c r="B119" t="s">
        <v>509</v>
      </c>
      <c r="C119" s="67">
        <v>1</v>
      </c>
      <c r="D119" s="71">
        <v>1681</v>
      </c>
    </row>
    <row r="120" spans="1:4" x14ac:dyDescent="0.35">
      <c r="A120" t="s">
        <v>446</v>
      </c>
      <c r="B120" t="s">
        <v>447</v>
      </c>
      <c r="C120" s="67">
        <v>1</v>
      </c>
      <c r="D120" s="71">
        <v>1943</v>
      </c>
    </row>
    <row r="121" spans="1:4" x14ac:dyDescent="0.35">
      <c r="A121" t="s">
        <v>408</v>
      </c>
      <c r="B121" t="s">
        <v>409</v>
      </c>
      <c r="C121" s="67">
        <v>4</v>
      </c>
      <c r="D121" s="71">
        <v>5554</v>
      </c>
    </row>
    <row r="122" spans="1:4" x14ac:dyDescent="0.35">
      <c r="A122" t="s">
        <v>367</v>
      </c>
      <c r="B122" t="s">
        <v>368</v>
      </c>
      <c r="C122" s="67">
        <v>1</v>
      </c>
      <c r="D122" s="71">
        <v>1764</v>
      </c>
    </row>
    <row r="123" spans="1:4" x14ac:dyDescent="0.35">
      <c r="A123" t="s">
        <v>192</v>
      </c>
      <c r="B123" t="s">
        <v>708</v>
      </c>
      <c r="C123" s="67">
        <v>7</v>
      </c>
      <c r="D123" s="71">
        <v>6563</v>
      </c>
    </row>
    <row r="124" spans="1:4" x14ac:dyDescent="0.35">
      <c r="A124" t="s">
        <v>630</v>
      </c>
      <c r="B124" t="s">
        <v>631</v>
      </c>
      <c r="C124" s="67">
        <v>5</v>
      </c>
      <c r="D124" s="71">
        <v>6283</v>
      </c>
    </row>
    <row r="125" spans="1:4" x14ac:dyDescent="0.35">
      <c r="A125" t="s">
        <v>217</v>
      </c>
      <c r="B125" t="s">
        <v>422</v>
      </c>
      <c r="C125" s="67">
        <v>6</v>
      </c>
      <c r="D125" s="71">
        <v>7304</v>
      </c>
    </row>
    <row r="126" spans="1:4" x14ac:dyDescent="0.35">
      <c r="A126" t="s">
        <v>32</v>
      </c>
      <c r="B126" t="s">
        <v>487</v>
      </c>
      <c r="C126" s="67">
        <v>7</v>
      </c>
      <c r="D126" s="71">
        <v>6602</v>
      </c>
    </row>
    <row r="127" spans="1:4" x14ac:dyDescent="0.35">
      <c r="A127" t="s">
        <v>105</v>
      </c>
      <c r="B127" t="s">
        <v>460</v>
      </c>
      <c r="C127" s="67">
        <v>4</v>
      </c>
      <c r="D127" s="71">
        <v>5599</v>
      </c>
    </row>
    <row r="128" spans="1:4" x14ac:dyDescent="0.35">
      <c r="A128" t="s">
        <v>163</v>
      </c>
      <c r="B128" t="s">
        <v>629</v>
      </c>
      <c r="C128" s="67">
        <v>6</v>
      </c>
      <c r="D128" s="71">
        <v>7285</v>
      </c>
    </row>
    <row r="129" spans="1:4" x14ac:dyDescent="0.35">
      <c r="A129" t="s">
        <v>626</v>
      </c>
      <c r="B129" t="s">
        <v>627</v>
      </c>
      <c r="C129" s="67">
        <v>6</v>
      </c>
      <c r="D129" s="71">
        <v>7951</v>
      </c>
    </row>
    <row r="130" spans="1:4" x14ac:dyDescent="0.35">
      <c r="A130" t="s">
        <v>312</v>
      </c>
      <c r="B130" t="s">
        <v>313</v>
      </c>
      <c r="C130" s="67">
        <v>1</v>
      </c>
      <c r="D130" s="71">
        <v>524</v>
      </c>
    </row>
    <row r="131" spans="1:4" x14ac:dyDescent="0.35">
      <c r="A131" t="s">
        <v>400</v>
      </c>
      <c r="B131" t="s">
        <v>401</v>
      </c>
      <c r="C131" s="67">
        <v>5</v>
      </c>
      <c r="D131" s="71">
        <v>4769</v>
      </c>
    </row>
    <row r="132" spans="1:4" x14ac:dyDescent="0.35">
      <c r="A132" t="s">
        <v>395</v>
      </c>
      <c r="B132" t="s">
        <v>396</v>
      </c>
      <c r="C132" s="67">
        <v>1</v>
      </c>
      <c r="D132" s="71">
        <v>1962</v>
      </c>
    </row>
    <row r="133" spans="1:4" x14ac:dyDescent="0.35">
      <c r="A133" t="s">
        <v>86</v>
      </c>
      <c r="B133" t="s">
        <v>532</v>
      </c>
      <c r="C133" s="67">
        <v>5</v>
      </c>
      <c r="D133" s="71">
        <v>5906</v>
      </c>
    </row>
    <row r="134" spans="1:4" x14ac:dyDescent="0.35">
      <c r="A134" t="s">
        <v>259</v>
      </c>
      <c r="B134" t="s">
        <v>651</v>
      </c>
      <c r="C134" s="67">
        <v>4</v>
      </c>
      <c r="D134" s="71">
        <v>5190</v>
      </c>
    </row>
    <row r="135" spans="1:4" x14ac:dyDescent="0.35">
      <c r="A135" t="s">
        <v>356</v>
      </c>
      <c r="B135" t="s">
        <v>357</v>
      </c>
      <c r="C135" s="67">
        <v>2</v>
      </c>
      <c r="D135" s="71">
        <v>2812</v>
      </c>
    </row>
    <row r="136" spans="1:4" x14ac:dyDescent="0.35">
      <c r="A136" t="s">
        <v>166</v>
      </c>
      <c r="B136" t="s">
        <v>425</v>
      </c>
      <c r="C136" s="67">
        <v>6</v>
      </c>
      <c r="D136" s="71">
        <v>5899</v>
      </c>
    </row>
    <row r="137" spans="1:4" x14ac:dyDescent="0.35">
      <c r="A137" t="s">
        <v>656</v>
      </c>
      <c r="B137" t="s">
        <v>657</v>
      </c>
      <c r="C137" s="67">
        <v>6</v>
      </c>
      <c r="D137" s="71">
        <v>5835</v>
      </c>
    </row>
    <row r="138" spans="1:4" x14ac:dyDescent="0.35">
      <c r="A138" t="s">
        <v>562</v>
      </c>
      <c r="B138" t="s">
        <v>563</v>
      </c>
      <c r="C138" s="67">
        <v>1</v>
      </c>
      <c r="D138" s="71">
        <v>1182</v>
      </c>
    </row>
    <row r="139" spans="1:4" x14ac:dyDescent="0.35">
      <c r="A139" t="s">
        <v>611</v>
      </c>
      <c r="B139" t="s">
        <v>612</v>
      </c>
      <c r="C139" s="67">
        <v>1</v>
      </c>
      <c r="D139" s="71">
        <v>543</v>
      </c>
    </row>
    <row r="140" spans="1:4" x14ac:dyDescent="0.35">
      <c r="A140" t="s">
        <v>564</v>
      </c>
      <c r="B140" t="s">
        <v>565</v>
      </c>
      <c r="C140" s="67">
        <v>5</v>
      </c>
      <c r="D140" s="71">
        <v>6430</v>
      </c>
    </row>
    <row r="141" spans="1:4" x14ac:dyDescent="0.35">
      <c r="A141" t="s">
        <v>423</v>
      </c>
      <c r="B141" t="s">
        <v>424</v>
      </c>
      <c r="C141" s="67">
        <v>5</v>
      </c>
      <c r="D141" s="71">
        <v>4959</v>
      </c>
    </row>
    <row r="142" spans="1:4" x14ac:dyDescent="0.35">
      <c r="A142" t="s">
        <v>61</v>
      </c>
      <c r="B142" t="s">
        <v>731</v>
      </c>
      <c r="C142" s="67">
        <v>6</v>
      </c>
      <c r="D142" s="71">
        <v>4468</v>
      </c>
    </row>
    <row r="143" spans="1:4" x14ac:dyDescent="0.35">
      <c r="A143" t="s">
        <v>128</v>
      </c>
      <c r="B143" t="s">
        <v>475</v>
      </c>
      <c r="C143" s="67">
        <v>5</v>
      </c>
      <c r="D143" s="71">
        <v>3892</v>
      </c>
    </row>
    <row r="144" spans="1:4" x14ac:dyDescent="0.35">
      <c r="A144" t="s">
        <v>594</v>
      </c>
      <c r="B144" t="s">
        <v>595</v>
      </c>
      <c r="C144" s="67">
        <v>8</v>
      </c>
      <c r="D144" s="71">
        <v>7963</v>
      </c>
    </row>
    <row r="145" spans="1:4" x14ac:dyDescent="0.35">
      <c r="A145" t="s">
        <v>274</v>
      </c>
      <c r="B145" t="s">
        <v>327</v>
      </c>
      <c r="C145" s="67">
        <v>1</v>
      </c>
      <c r="D145" s="71">
        <v>486</v>
      </c>
    </row>
    <row r="146" spans="1:4" x14ac:dyDescent="0.35">
      <c r="A146" t="s">
        <v>131</v>
      </c>
      <c r="B146" t="s">
        <v>686</v>
      </c>
      <c r="C146" s="67">
        <v>6</v>
      </c>
      <c r="D146" s="71">
        <v>8514</v>
      </c>
    </row>
    <row r="147" spans="1:4" x14ac:dyDescent="0.35">
      <c r="A147" t="s">
        <v>229</v>
      </c>
      <c r="B147" t="s">
        <v>397</v>
      </c>
      <c r="C147" s="67">
        <v>7</v>
      </c>
      <c r="D147" s="71">
        <v>8091</v>
      </c>
    </row>
    <row r="148" spans="1:4" x14ac:dyDescent="0.35">
      <c r="A148" t="s">
        <v>184</v>
      </c>
      <c r="B148" t="s">
        <v>765</v>
      </c>
      <c r="C148" s="67">
        <v>5</v>
      </c>
      <c r="D148" s="71">
        <v>6672</v>
      </c>
    </row>
    <row r="149" spans="1:4" x14ac:dyDescent="0.35">
      <c r="A149" t="s">
        <v>250</v>
      </c>
      <c r="B149" t="s">
        <v>303</v>
      </c>
      <c r="C149" s="67">
        <v>7</v>
      </c>
      <c r="D149" s="71">
        <v>5209</v>
      </c>
    </row>
    <row r="150" spans="1:4" x14ac:dyDescent="0.35">
      <c r="A150" t="s">
        <v>511</v>
      </c>
      <c r="B150" t="s">
        <v>512</v>
      </c>
      <c r="C150" s="67">
        <v>5</v>
      </c>
      <c r="D150" s="71">
        <v>6366</v>
      </c>
    </row>
    <row r="151" spans="1:4" x14ac:dyDescent="0.35">
      <c r="A151" t="s">
        <v>261</v>
      </c>
      <c r="B151" t="s">
        <v>592</v>
      </c>
      <c r="C151" s="67">
        <v>2</v>
      </c>
      <c r="D151" s="71">
        <v>2429</v>
      </c>
    </row>
    <row r="152" spans="1:4" x14ac:dyDescent="0.35">
      <c r="A152" t="s">
        <v>31</v>
      </c>
      <c r="B152" t="s">
        <v>380</v>
      </c>
      <c r="C152" s="67">
        <v>4</v>
      </c>
      <c r="D152" s="71">
        <v>4155</v>
      </c>
    </row>
    <row r="153" spans="1:4" x14ac:dyDescent="0.35">
      <c r="A153" t="s">
        <v>305</v>
      </c>
      <c r="B153" t="s">
        <v>306</v>
      </c>
      <c r="C153" s="67">
        <v>1</v>
      </c>
      <c r="D153" s="71">
        <v>556</v>
      </c>
    </row>
    <row r="154" spans="1:4" x14ac:dyDescent="0.35">
      <c r="A154" t="s">
        <v>149</v>
      </c>
      <c r="B154" t="s">
        <v>307</v>
      </c>
      <c r="C154" s="67">
        <v>8</v>
      </c>
      <c r="D154" s="71">
        <v>8654</v>
      </c>
    </row>
    <row r="155" spans="1:4" x14ac:dyDescent="0.35">
      <c r="A155" t="s">
        <v>158</v>
      </c>
      <c r="B155" t="s">
        <v>391</v>
      </c>
      <c r="C155" s="67">
        <v>4</v>
      </c>
      <c r="D155" s="71">
        <v>4596</v>
      </c>
    </row>
    <row r="156" spans="1:4" x14ac:dyDescent="0.35">
      <c r="A156" t="s">
        <v>301</v>
      </c>
      <c r="B156" t="s">
        <v>302</v>
      </c>
      <c r="C156" s="67">
        <v>3</v>
      </c>
      <c r="D156" s="71">
        <v>4474</v>
      </c>
    </row>
    <row r="157" spans="1:4" x14ac:dyDescent="0.35">
      <c r="A157" t="s">
        <v>649</v>
      </c>
      <c r="B157" t="s">
        <v>650</v>
      </c>
      <c r="C157" s="67">
        <v>9</v>
      </c>
      <c r="D157" s="71">
        <v>11639</v>
      </c>
    </row>
    <row r="158" spans="1:4" x14ac:dyDescent="0.35">
      <c r="A158" t="s">
        <v>528</v>
      </c>
      <c r="B158" t="s">
        <v>529</v>
      </c>
      <c r="C158" s="67">
        <v>5</v>
      </c>
      <c r="D158" s="71">
        <v>5024</v>
      </c>
    </row>
    <row r="159" spans="1:4" x14ac:dyDescent="0.35">
      <c r="A159" t="s">
        <v>269</v>
      </c>
      <c r="B159" t="s">
        <v>608</v>
      </c>
      <c r="C159" s="67">
        <v>6</v>
      </c>
      <c r="D159" s="71">
        <v>7739</v>
      </c>
    </row>
    <row r="160" spans="1:4" x14ac:dyDescent="0.35">
      <c r="A160" t="s">
        <v>668</v>
      </c>
      <c r="B160" t="s">
        <v>669</v>
      </c>
      <c r="C160" s="67">
        <v>3</v>
      </c>
      <c r="D160" s="71">
        <v>2902</v>
      </c>
    </row>
    <row r="161" spans="1:4" x14ac:dyDescent="0.35">
      <c r="A161" t="s">
        <v>200</v>
      </c>
      <c r="B161" t="s">
        <v>530</v>
      </c>
      <c r="C161" s="67">
        <v>6</v>
      </c>
      <c r="D161" s="71">
        <v>7651</v>
      </c>
    </row>
    <row r="162" spans="1:4" x14ac:dyDescent="0.35">
      <c r="A162" t="s">
        <v>432</v>
      </c>
      <c r="B162" t="s">
        <v>433</v>
      </c>
      <c r="C162" s="67">
        <v>9</v>
      </c>
      <c r="D162" s="71">
        <v>9841</v>
      </c>
    </row>
    <row r="163" spans="1:4" x14ac:dyDescent="0.35">
      <c r="A163" t="s">
        <v>642</v>
      </c>
      <c r="B163" t="s">
        <v>643</v>
      </c>
      <c r="C163" s="67">
        <v>1</v>
      </c>
      <c r="D163" s="71">
        <v>812</v>
      </c>
    </row>
    <row r="164" spans="1:4" x14ac:dyDescent="0.35">
      <c r="A164" t="s">
        <v>228</v>
      </c>
      <c r="B164" t="s">
        <v>791</v>
      </c>
      <c r="C164" s="67">
        <v>2</v>
      </c>
      <c r="D164" s="71">
        <v>1297</v>
      </c>
    </row>
    <row r="165" spans="1:4" x14ac:dyDescent="0.35">
      <c r="A165" t="s">
        <v>758</v>
      </c>
      <c r="B165" t="s">
        <v>759</v>
      </c>
      <c r="C165" s="67">
        <v>8</v>
      </c>
      <c r="D165" s="71">
        <v>7873</v>
      </c>
    </row>
    <row r="166" spans="1:4" x14ac:dyDescent="0.35">
      <c r="A166" t="s">
        <v>467</v>
      </c>
      <c r="B166" t="s">
        <v>468</v>
      </c>
      <c r="C166" s="67">
        <v>5</v>
      </c>
      <c r="D166" s="71">
        <v>4277</v>
      </c>
    </row>
    <row r="167" spans="1:4" x14ac:dyDescent="0.35">
      <c r="A167" t="s">
        <v>618</v>
      </c>
      <c r="B167" t="s">
        <v>619</v>
      </c>
      <c r="C167" s="67">
        <v>6</v>
      </c>
      <c r="D167" s="71">
        <v>6340</v>
      </c>
    </row>
    <row r="168" spans="1:4" x14ac:dyDescent="0.35">
      <c r="A168" t="s">
        <v>606</v>
      </c>
      <c r="B168" t="s">
        <v>607</v>
      </c>
      <c r="C168" s="67">
        <v>5</v>
      </c>
      <c r="D168" s="71">
        <v>5101</v>
      </c>
    </row>
    <row r="169" spans="1:4" x14ac:dyDescent="0.35">
      <c r="A169" t="s">
        <v>280</v>
      </c>
      <c r="B169" t="s">
        <v>371</v>
      </c>
      <c r="C169" s="67">
        <v>5</v>
      </c>
      <c r="D169" s="71">
        <v>3299</v>
      </c>
    </row>
    <row r="170" spans="1:4" x14ac:dyDescent="0.35">
      <c r="A170" t="s">
        <v>168</v>
      </c>
      <c r="B170" t="s">
        <v>705</v>
      </c>
      <c r="C170" s="67">
        <v>6</v>
      </c>
      <c r="D170" s="71">
        <v>5951</v>
      </c>
    </row>
    <row r="171" spans="1:4" x14ac:dyDescent="0.35">
      <c r="A171" t="s">
        <v>157</v>
      </c>
      <c r="B171" t="s">
        <v>813</v>
      </c>
      <c r="C171" s="67">
        <v>8</v>
      </c>
      <c r="D171" s="71">
        <v>9320</v>
      </c>
    </row>
    <row r="172" spans="1:4" x14ac:dyDescent="0.35">
      <c r="A172" t="s">
        <v>437</v>
      </c>
      <c r="B172" t="s">
        <v>615</v>
      </c>
      <c r="C172" s="67">
        <v>5</v>
      </c>
      <c r="D172" s="71">
        <v>7875</v>
      </c>
    </row>
    <row r="173" spans="1:4" x14ac:dyDescent="0.35">
      <c r="A173" t="s">
        <v>91</v>
      </c>
      <c r="B173" t="s">
        <v>789</v>
      </c>
      <c r="C173" s="67">
        <v>5</v>
      </c>
      <c r="D173" s="71">
        <v>5369</v>
      </c>
    </row>
    <row r="174" spans="1:4" x14ac:dyDescent="0.35">
      <c r="A174" t="s">
        <v>604</v>
      </c>
      <c r="B174" t="s">
        <v>605</v>
      </c>
      <c r="C174" s="67">
        <v>3</v>
      </c>
      <c r="D174" s="71">
        <v>4723</v>
      </c>
    </row>
    <row r="175" spans="1:4" x14ac:dyDescent="0.35">
      <c r="A175" t="s">
        <v>670</v>
      </c>
      <c r="B175" t="s">
        <v>671</v>
      </c>
      <c r="C175" s="67">
        <v>5</v>
      </c>
      <c r="D175" s="71">
        <v>3547</v>
      </c>
    </row>
    <row r="176" spans="1:4" x14ac:dyDescent="0.35">
      <c r="A176" t="s">
        <v>139</v>
      </c>
      <c r="B176" t="s">
        <v>392</v>
      </c>
      <c r="C176" s="67">
        <v>1</v>
      </c>
      <c r="D176" s="71">
        <v>677</v>
      </c>
    </row>
    <row r="177" spans="1:4" x14ac:dyDescent="0.35">
      <c r="A177" t="s">
        <v>277</v>
      </c>
      <c r="B177" t="s">
        <v>558</v>
      </c>
      <c r="C177" s="67">
        <v>3</v>
      </c>
      <c r="D177" s="71">
        <v>2128</v>
      </c>
    </row>
    <row r="178" spans="1:4" x14ac:dyDescent="0.35">
      <c r="A178" t="s">
        <v>248</v>
      </c>
      <c r="B178" t="s">
        <v>497</v>
      </c>
      <c r="C178" s="67">
        <v>6</v>
      </c>
      <c r="D178" s="71">
        <v>7311</v>
      </c>
    </row>
    <row r="179" spans="1:4" x14ac:dyDescent="0.35">
      <c r="A179" t="s">
        <v>418</v>
      </c>
      <c r="B179" t="s">
        <v>419</v>
      </c>
      <c r="C179" s="67">
        <v>1</v>
      </c>
      <c r="D179" s="71">
        <v>454</v>
      </c>
    </row>
    <row r="180" spans="1:4" x14ac:dyDescent="0.35">
      <c r="A180" t="s">
        <v>77</v>
      </c>
      <c r="B180" t="s">
        <v>620</v>
      </c>
      <c r="C180" s="67">
        <v>1</v>
      </c>
      <c r="D180" s="71">
        <v>690</v>
      </c>
    </row>
    <row r="181" spans="1:4" x14ac:dyDescent="0.35">
      <c r="A181" t="s">
        <v>310</v>
      </c>
      <c r="B181" t="s">
        <v>311</v>
      </c>
      <c r="C181" s="67">
        <v>3</v>
      </c>
      <c r="D181" s="71">
        <v>2914</v>
      </c>
    </row>
    <row r="182" spans="1:4" x14ac:dyDescent="0.35">
      <c r="A182" t="s">
        <v>691</v>
      </c>
      <c r="B182" t="s">
        <v>692</v>
      </c>
      <c r="C182" s="67">
        <v>4</v>
      </c>
      <c r="D182" s="71">
        <v>2608</v>
      </c>
    </row>
    <row r="183" spans="1:4" x14ac:dyDescent="0.35">
      <c r="A183" t="s">
        <v>239</v>
      </c>
      <c r="B183" t="s">
        <v>466</v>
      </c>
      <c r="C183" s="67">
        <v>4</v>
      </c>
      <c r="D183" s="71">
        <v>6385</v>
      </c>
    </row>
    <row r="184" spans="1:4" x14ac:dyDescent="0.35">
      <c r="A184" t="s">
        <v>103</v>
      </c>
      <c r="B184" t="s">
        <v>782</v>
      </c>
      <c r="C184" s="67">
        <v>2</v>
      </c>
      <c r="D184" s="71">
        <v>1361</v>
      </c>
    </row>
    <row r="185" spans="1:4" x14ac:dyDescent="0.35">
      <c r="A185" t="s">
        <v>747</v>
      </c>
      <c r="B185" t="s">
        <v>748</v>
      </c>
      <c r="C185" s="67">
        <v>1</v>
      </c>
      <c r="D185" s="71">
        <v>697</v>
      </c>
    </row>
    <row r="186" spans="1:4" x14ac:dyDescent="0.35">
      <c r="A186" t="s">
        <v>88</v>
      </c>
      <c r="B186" t="s">
        <v>398</v>
      </c>
      <c r="C186" s="67">
        <v>1</v>
      </c>
      <c r="D186" s="71">
        <v>1828</v>
      </c>
    </row>
    <row r="187" spans="1:4" x14ac:dyDescent="0.35">
      <c r="A187" t="s">
        <v>244</v>
      </c>
      <c r="B187" t="s">
        <v>463</v>
      </c>
      <c r="C187" s="67">
        <v>4</v>
      </c>
      <c r="D187" s="71">
        <v>3055</v>
      </c>
    </row>
    <row r="188" spans="1:4" x14ac:dyDescent="0.35">
      <c r="A188" t="s">
        <v>205</v>
      </c>
      <c r="B188" t="s">
        <v>767</v>
      </c>
      <c r="C188" s="67">
        <v>8</v>
      </c>
      <c r="D188" s="71">
        <v>8098</v>
      </c>
    </row>
    <row r="189" spans="1:4" x14ac:dyDescent="0.35">
      <c r="A189" t="s">
        <v>660</v>
      </c>
      <c r="B189" t="s">
        <v>661</v>
      </c>
      <c r="C189" s="67">
        <v>6</v>
      </c>
      <c r="D189" s="71">
        <v>6474</v>
      </c>
    </row>
    <row r="190" spans="1:4" x14ac:dyDescent="0.35">
      <c r="A190" t="s">
        <v>104</v>
      </c>
      <c r="B190" t="s">
        <v>298</v>
      </c>
      <c r="C190" s="67">
        <v>6</v>
      </c>
      <c r="D190" s="71">
        <v>5656</v>
      </c>
    </row>
    <row r="191" spans="1:4" x14ac:dyDescent="0.35">
      <c r="A191" t="s">
        <v>318</v>
      </c>
      <c r="B191" t="s">
        <v>319</v>
      </c>
      <c r="C191" s="67">
        <v>1</v>
      </c>
      <c r="D191" s="71">
        <v>799</v>
      </c>
    </row>
    <row r="192" spans="1:4" x14ac:dyDescent="0.35">
      <c r="A192" t="s">
        <v>35</v>
      </c>
      <c r="B192" t="s">
        <v>353</v>
      </c>
      <c r="C192" s="67">
        <v>7</v>
      </c>
      <c r="D192" s="71">
        <v>6135</v>
      </c>
    </row>
    <row r="193" spans="1:4" x14ac:dyDescent="0.35">
      <c r="A193" t="s">
        <v>35</v>
      </c>
      <c r="B193" t="s">
        <v>713</v>
      </c>
      <c r="C193" s="67">
        <v>5</v>
      </c>
      <c r="D193" s="71">
        <v>5651</v>
      </c>
    </row>
    <row r="194" spans="1:4" x14ac:dyDescent="0.35">
      <c r="A194" t="s">
        <v>388</v>
      </c>
      <c r="B194" t="s">
        <v>389</v>
      </c>
      <c r="C194" s="67">
        <v>5</v>
      </c>
      <c r="D194" s="71">
        <v>4115</v>
      </c>
    </row>
    <row r="195" spans="1:4" x14ac:dyDescent="0.35">
      <c r="A195" t="s">
        <v>144</v>
      </c>
      <c r="B195" t="s">
        <v>520</v>
      </c>
      <c r="C195" s="67">
        <v>9</v>
      </c>
      <c r="D195" s="71">
        <v>9747</v>
      </c>
    </row>
    <row r="196" spans="1:4" x14ac:dyDescent="0.35">
      <c r="A196" t="s">
        <v>237</v>
      </c>
      <c r="B196" t="s">
        <v>732</v>
      </c>
      <c r="C196" s="67">
        <v>6</v>
      </c>
      <c r="D196" s="71">
        <v>7458</v>
      </c>
    </row>
    <row r="197" spans="1:4" x14ac:dyDescent="0.35">
      <c r="A197" t="s">
        <v>187</v>
      </c>
      <c r="B197" t="s">
        <v>733</v>
      </c>
      <c r="C197" s="67">
        <v>6</v>
      </c>
      <c r="D197" s="71">
        <v>5822</v>
      </c>
    </row>
    <row r="198" spans="1:4" x14ac:dyDescent="0.35">
      <c r="A198" t="s">
        <v>93</v>
      </c>
      <c r="B198" t="s">
        <v>821</v>
      </c>
      <c r="C198" s="67">
        <v>1</v>
      </c>
      <c r="D198" s="71">
        <v>1821</v>
      </c>
    </row>
    <row r="199" spans="1:4" x14ac:dyDescent="0.35">
      <c r="A199" t="s">
        <v>188</v>
      </c>
      <c r="B199" t="s">
        <v>797</v>
      </c>
      <c r="C199" s="67">
        <v>6</v>
      </c>
      <c r="D199" s="71">
        <v>6487</v>
      </c>
    </row>
    <row r="200" spans="1:4" x14ac:dyDescent="0.35">
      <c r="A200" t="s">
        <v>47</v>
      </c>
      <c r="B200" t="s">
        <v>785</v>
      </c>
      <c r="C200" s="67">
        <v>7</v>
      </c>
      <c r="D200" s="71">
        <v>9146</v>
      </c>
    </row>
    <row r="201" spans="1:4" x14ac:dyDescent="0.35">
      <c r="A201" t="s">
        <v>264</v>
      </c>
      <c r="B201" t="s">
        <v>441</v>
      </c>
      <c r="C201" s="67">
        <v>6</v>
      </c>
      <c r="D201" s="71">
        <v>5163</v>
      </c>
    </row>
    <row r="202" spans="1:4" x14ac:dyDescent="0.35">
      <c r="A202" t="s">
        <v>177</v>
      </c>
      <c r="B202" t="s">
        <v>531</v>
      </c>
      <c r="C202" s="67">
        <v>8</v>
      </c>
      <c r="D202" s="71">
        <v>10596</v>
      </c>
    </row>
    <row r="203" spans="1:4" x14ac:dyDescent="0.35">
      <c r="A203" t="s">
        <v>153</v>
      </c>
      <c r="B203" t="s">
        <v>685</v>
      </c>
      <c r="C203" s="67">
        <v>2</v>
      </c>
      <c r="D203" s="71">
        <v>914</v>
      </c>
    </row>
    <row r="204" spans="1:4" x14ac:dyDescent="0.35">
      <c r="A204" t="s">
        <v>253</v>
      </c>
      <c r="B204" t="s">
        <v>593</v>
      </c>
      <c r="C204" s="67">
        <v>2</v>
      </c>
      <c r="D204" s="71">
        <v>3068</v>
      </c>
    </row>
    <row r="205" spans="1:4" x14ac:dyDescent="0.35">
      <c r="A205" t="s">
        <v>689</v>
      </c>
      <c r="B205" t="s">
        <v>690</v>
      </c>
      <c r="C205" s="67">
        <v>8</v>
      </c>
      <c r="D205" s="71">
        <v>7408</v>
      </c>
    </row>
    <row r="206" spans="1:4" x14ac:dyDescent="0.35">
      <c r="A206" t="s">
        <v>554</v>
      </c>
      <c r="B206" t="s">
        <v>555</v>
      </c>
      <c r="C206" s="67">
        <v>1</v>
      </c>
      <c r="D206" s="71">
        <v>1106</v>
      </c>
    </row>
    <row r="207" spans="1:4" x14ac:dyDescent="0.35">
      <c r="A207" t="s">
        <v>271</v>
      </c>
      <c r="B207" t="s">
        <v>728</v>
      </c>
      <c r="C207" s="67">
        <v>6</v>
      </c>
      <c r="D207" s="71">
        <v>6928</v>
      </c>
    </row>
    <row r="208" spans="1:4" x14ac:dyDescent="0.35">
      <c r="A208" t="s">
        <v>257</v>
      </c>
      <c r="B208" t="s">
        <v>801</v>
      </c>
      <c r="C208" s="67">
        <v>1</v>
      </c>
      <c r="D208" s="71">
        <v>767</v>
      </c>
    </row>
    <row r="209" spans="1:4" x14ac:dyDescent="0.35">
      <c r="A209" t="s">
        <v>346</v>
      </c>
      <c r="B209" t="s">
        <v>347</v>
      </c>
      <c r="C209" s="67">
        <v>6</v>
      </c>
      <c r="D209" s="71">
        <v>5440</v>
      </c>
    </row>
    <row r="210" spans="1:4" x14ac:dyDescent="0.35">
      <c r="A210" t="s">
        <v>65</v>
      </c>
      <c r="B210" t="s">
        <v>625</v>
      </c>
      <c r="C210" s="67">
        <v>3</v>
      </c>
      <c r="D210" s="71">
        <v>3509</v>
      </c>
    </row>
    <row r="211" spans="1:4" x14ac:dyDescent="0.35">
      <c r="A211" t="s">
        <v>226</v>
      </c>
      <c r="B211" t="s">
        <v>525</v>
      </c>
      <c r="C211" s="67">
        <v>6</v>
      </c>
      <c r="D211" s="71">
        <v>6819</v>
      </c>
    </row>
    <row r="212" spans="1:4" x14ac:dyDescent="0.35">
      <c r="A212" t="s">
        <v>448</v>
      </c>
      <c r="B212" t="s">
        <v>449</v>
      </c>
      <c r="C212" s="67">
        <v>6</v>
      </c>
      <c r="D212" s="71">
        <v>4979</v>
      </c>
    </row>
    <row r="213" spans="1:4" x14ac:dyDescent="0.35">
      <c r="A213" t="s">
        <v>193</v>
      </c>
      <c r="B213" t="s">
        <v>399</v>
      </c>
      <c r="C213" s="67">
        <v>3</v>
      </c>
      <c r="D213" s="71">
        <v>2402</v>
      </c>
    </row>
    <row r="214" spans="1:4" x14ac:dyDescent="0.35">
      <c r="A214" t="s">
        <v>534</v>
      </c>
      <c r="B214" t="s">
        <v>535</v>
      </c>
      <c r="C214" s="67">
        <v>4</v>
      </c>
      <c r="D214" s="71">
        <v>2979</v>
      </c>
    </row>
    <row r="215" spans="1:4" x14ac:dyDescent="0.35">
      <c r="A215" t="s">
        <v>539</v>
      </c>
      <c r="B215" t="s">
        <v>540</v>
      </c>
      <c r="C215" s="67">
        <v>1</v>
      </c>
      <c r="D215" s="71">
        <v>530</v>
      </c>
    </row>
    <row r="216" spans="1:4" x14ac:dyDescent="0.35">
      <c r="A216" t="s">
        <v>687</v>
      </c>
      <c r="B216" t="s">
        <v>688</v>
      </c>
      <c r="C216" s="67">
        <v>5</v>
      </c>
      <c r="D216" s="71">
        <v>3675</v>
      </c>
    </row>
    <row r="217" spans="1:4" x14ac:dyDescent="0.35">
      <c r="A217" t="s">
        <v>69</v>
      </c>
      <c r="B217" t="s">
        <v>559</v>
      </c>
      <c r="C217" s="67">
        <v>1</v>
      </c>
      <c r="D217" s="71">
        <v>1406</v>
      </c>
    </row>
    <row r="218" spans="1:4" x14ac:dyDescent="0.35">
      <c r="A218" t="s">
        <v>143</v>
      </c>
      <c r="B218" t="s">
        <v>822</v>
      </c>
      <c r="C218" s="67">
        <v>6</v>
      </c>
      <c r="D218" s="71">
        <v>5184</v>
      </c>
    </row>
    <row r="219" spans="1:4" x14ac:dyDescent="0.35">
      <c r="A219" t="s">
        <v>613</v>
      </c>
      <c r="B219" t="s">
        <v>614</v>
      </c>
      <c r="C219" s="67">
        <v>8</v>
      </c>
      <c r="D219" s="71">
        <v>7747</v>
      </c>
    </row>
    <row r="220" spans="1:4" x14ac:dyDescent="0.35">
      <c r="A220" t="s">
        <v>296</v>
      </c>
      <c r="B220" t="s">
        <v>297</v>
      </c>
      <c r="C220" s="67">
        <v>7</v>
      </c>
      <c r="D220" s="71">
        <v>8679</v>
      </c>
    </row>
    <row r="221" spans="1:4" x14ac:dyDescent="0.35">
      <c r="A221" t="s">
        <v>572</v>
      </c>
      <c r="B221" t="s">
        <v>573</v>
      </c>
      <c r="C221" s="67">
        <v>1</v>
      </c>
      <c r="D221" s="71">
        <v>793</v>
      </c>
    </row>
    <row r="222" spans="1:4" x14ac:dyDescent="0.35">
      <c r="A222" t="s">
        <v>44</v>
      </c>
      <c r="B222" t="s">
        <v>583</v>
      </c>
      <c r="C222" s="67">
        <v>5</v>
      </c>
      <c r="D222" s="71">
        <v>3535</v>
      </c>
    </row>
    <row r="223" spans="1:4" x14ac:dyDescent="0.35">
      <c r="A223" t="s">
        <v>53</v>
      </c>
      <c r="B223" t="s">
        <v>421</v>
      </c>
      <c r="C223" s="67">
        <v>9</v>
      </c>
      <c r="D223" s="71">
        <v>8839</v>
      </c>
    </row>
    <row r="224" spans="1:4" x14ac:dyDescent="0.35">
      <c r="A224" t="s">
        <v>278</v>
      </c>
      <c r="B224" t="s">
        <v>738</v>
      </c>
      <c r="C224" s="67">
        <v>8</v>
      </c>
      <c r="D224" s="71">
        <v>6871</v>
      </c>
    </row>
    <row r="225" spans="1:4" x14ac:dyDescent="0.35">
      <c r="A225" t="s">
        <v>165</v>
      </c>
      <c r="B225" t="s">
        <v>663</v>
      </c>
      <c r="C225" s="67">
        <v>5</v>
      </c>
      <c r="D225" s="71">
        <v>5650</v>
      </c>
    </row>
    <row r="226" spans="1:4" x14ac:dyDescent="0.35">
      <c r="A226" t="s">
        <v>162</v>
      </c>
      <c r="B226" t="s">
        <v>596</v>
      </c>
      <c r="C226" s="67">
        <v>7</v>
      </c>
      <c r="D226" s="71">
        <v>7394</v>
      </c>
    </row>
    <row r="227" spans="1:4" x14ac:dyDescent="0.35">
      <c r="A227" t="s">
        <v>36</v>
      </c>
      <c r="B227" t="s">
        <v>695</v>
      </c>
      <c r="C227" s="67">
        <v>5</v>
      </c>
      <c r="D227" s="71">
        <v>4398</v>
      </c>
    </row>
    <row r="228" spans="1:4" x14ac:dyDescent="0.35">
      <c r="A228" t="s">
        <v>71</v>
      </c>
      <c r="B228" t="s">
        <v>567</v>
      </c>
      <c r="C228" s="67">
        <v>6</v>
      </c>
      <c r="D228" s="71">
        <v>6467</v>
      </c>
    </row>
    <row r="229" spans="1:4" x14ac:dyDescent="0.35">
      <c r="A229" t="s">
        <v>119</v>
      </c>
      <c r="B229" t="s">
        <v>474</v>
      </c>
      <c r="C229" s="67">
        <v>1</v>
      </c>
      <c r="D229" s="71">
        <v>1131</v>
      </c>
    </row>
    <row r="230" spans="1:4" x14ac:dyDescent="0.35">
      <c r="A230" t="s">
        <v>87</v>
      </c>
      <c r="B230" t="s">
        <v>816</v>
      </c>
      <c r="C230" s="67">
        <v>1</v>
      </c>
      <c r="D230" s="71">
        <v>1361</v>
      </c>
    </row>
    <row r="231" spans="1:4" x14ac:dyDescent="0.35">
      <c r="A231" t="s">
        <v>152</v>
      </c>
      <c r="B231" t="s">
        <v>403</v>
      </c>
      <c r="C231" s="67">
        <v>3</v>
      </c>
      <c r="D231" s="71">
        <v>4512</v>
      </c>
    </row>
    <row r="232" spans="1:4" x14ac:dyDescent="0.35">
      <c r="A232" t="s">
        <v>183</v>
      </c>
      <c r="B232" t="s">
        <v>340</v>
      </c>
      <c r="C232" s="67">
        <v>4</v>
      </c>
      <c r="D232" s="71">
        <v>4876</v>
      </c>
    </row>
    <row r="233" spans="1:4" x14ac:dyDescent="0.35">
      <c r="A233" t="s">
        <v>461</v>
      </c>
      <c r="B233" t="s">
        <v>462</v>
      </c>
      <c r="C233" s="67">
        <v>1</v>
      </c>
      <c r="D233" s="71">
        <v>1802</v>
      </c>
    </row>
    <row r="234" spans="1:4" x14ac:dyDescent="0.35">
      <c r="A234" t="s">
        <v>60</v>
      </c>
      <c r="B234" t="s">
        <v>299</v>
      </c>
      <c r="C234" s="67">
        <v>6</v>
      </c>
      <c r="D234" s="71">
        <v>4986</v>
      </c>
    </row>
    <row r="235" spans="1:4" x14ac:dyDescent="0.35">
      <c r="A235" t="s">
        <v>58</v>
      </c>
      <c r="B235" t="s">
        <v>578</v>
      </c>
      <c r="C235" s="67">
        <v>5</v>
      </c>
      <c r="D235" s="71">
        <v>6175</v>
      </c>
    </row>
    <row r="236" spans="1:4" x14ac:dyDescent="0.35">
      <c r="A236" t="s">
        <v>384</v>
      </c>
      <c r="B236" t="s">
        <v>385</v>
      </c>
      <c r="C236" s="67">
        <v>7</v>
      </c>
      <c r="D236" s="71">
        <v>7178</v>
      </c>
    </row>
    <row r="237" spans="1:4" x14ac:dyDescent="0.35">
      <c r="A237" t="s">
        <v>772</v>
      </c>
      <c r="B237" t="s">
        <v>773</v>
      </c>
      <c r="C237" s="67">
        <v>9</v>
      </c>
      <c r="D237" s="71">
        <v>9893</v>
      </c>
    </row>
    <row r="238" spans="1:4" x14ac:dyDescent="0.35">
      <c r="A238" t="s">
        <v>28</v>
      </c>
      <c r="B238" t="s">
        <v>569</v>
      </c>
      <c r="C238" s="67">
        <v>1</v>
      </c>
      <c r="D238" s="71">
        <v>1202</v>
      </c>
    </row>
    <row r="239" spans="1:4" x14ac:dyDescent="0.35">
      <c r="A239" t="s">
        <v>113</v>
      </c>
      <c r="B239" t="s">
        <v>712</v>
      </c>
      <c r="C239" s="67">
        <v>7</v>
      </c>
      <c r="D239" s="71">
        <v>8929</v>
      </c>
    </row>
    <row r="240" spans="1:4" x14ac:dyDescent="0.35">
      <c r="A240" t="s">
        <v>457</v>
      </c>
      <c r="B240" t="s">
        <v>458</v>
      </c>
      <c r="C240" s="67">
        <v>1</v>
      </c>
      <c r="D240" s="71">
        <v>1770</v>
      </c>
    </row>
    <row r="241" spans="1:4" x14ac:dyDescent="0.35">
      <c r="A241" t="s">
        <v>57</v>
      </c>
      <c r="B241" t="s">
        <v>417</v>
      </c>
      <c r="C241" s="67">
        <v>8</v>
      </c>
      <c r="D241" s="71">
        <v>6927</v>
      </c>
    </row>
    <row r="242" spans="1:4" x14ac:dyDescent="0.35">
      <c r="A242" t="s">
        <v>814</v>
      </c>
      <c r="B242" t="s">
        <v>815</v>
      </c>
      <c r="C242" s="67">
        <v>7</v>
      </c>
      <c r="D242" s="71">
        <v>8411</v>
      </c>
    </row>
    <row r="243" spans="1:4" x14ac:dyDescent="0.35">
      <c r="A243" t="s">
        <v>247</v>
      </c>
      <c r="B243" t="s">
        <v>622</v>
      </c>
      <c r="C243" s="67">
        <v>1</v>
      </c>
      <c r="D243" s="71">
        <v>569</v>
      </c>
    </row>
    <row r="244" spans="1:4" x14ac:dyDescent="0.35">
      <c r="A244" t="s">
        <v>745</v>
      </c>
      <c r="B244" t="s">
        <v>746</v>
      </c>
      <c r="C244" s="67">
        <v>6</v>
      </c>
      <c r="D244" s="71">
        <v>7496</v>
      </c>
    </row>
    <row r="245" spans="1:4" x14ac:dyDescent="0.35">
      <c r="A245" t="s">
        <v>115</v>
      </c>
      <c r="B245" t="s">
        <v>533</v>
      </c>
      <c r="C245" s="67">
        <v>1</v>
      </c>
      <c r="D245" s="71">
        <v>467</v>
      </c>
    </row>
    <row r="246" spans="1:4" x14ac:dyDescent="0.35">
      <c r="A246" t="s">
        <v>798</v>
      </c>
      <c r="B246" t="s">
        <v>799</v>
      </c>
      <c r="C246" s="67">
        <v>5</v>
      </c>
      <c r="D246" s="71">
        <v>3860</v>
      </c>
    </row>
    <row r="247" spans="1:4" x14ac:dyDescent="0.35">
      <c r="A247" t="s">
        <v>1579</v>
      </c>
      <c r="C247" s="67">
        <v>928</v>
      </c>
      <c r="D247" s="71">
        <v>992156</v>
      </c>
    </row>
  </sheetData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EBDE-FF79-4A46-89B3-117499366D52}">
  <sheetPr>
    <tabColor theme="7" tint="0.59999389629810485"/>
  </sheetPr>
  <dimension ref="A3:L30"/>
  <sheetViews>
    <sheetView workbookViewId="0">
      <selection activeCell="A9" sqref="A9"/>
    </sheetView>
  </sheetViews>
  <sheetFormatPr defaultRowHeight="15.5" x14ac:dyDescent="0.35"/>
  <cols>
    <col min="1" max="1" width="13.15234375" bestFit="1" customWidth="1"/>
    <col min="2" max="2" width="16.15234375" bestFit="1" customWidth="1"/>
    <col min="3" max="3" width="8.765625" bestFit="1" customWidth="1"/>
    <col min="4" max="4" width="5.765625" bestFit="1" customWidth="1"/>
    <col min="5" max="5" width="5.61328125" bestFit="1" customWidth="1"/>
    <col min="6" max="6" width="4" bestFit="1" customWidth="1"/>
    <col min="7" max="7" width="5.84375" bestFit="1" customWidth="1"/>
    <col min="8" max="8" width="5.23046875" bestFit="1" customWidth="1"/>
    <col min="9" max="9" width="7.23046875" bestFit="1" customWidth="1"/>
    <col min="10" max="10" width="10.3046875" bestFit="1" customWidth="1"/>
    <col min="11" max="11" width="9" bestFit="1" customWidth="1"/>
    <col min="12" max="13" width="11.3046875" bestFit="1" customWidth="1"/>
    <col min="14" max="218" width="16.15234375" bestFit="1" customWidth="1"/>
    <col min="219" max="219" width="11.3046875" bestFit="1" customWidth="1"/>
  </cols>
  <sheetData>
    <row r="3" spans="1:12" x14ac:dyDescent="0.35">
      <c r="A3" s="65" t="s">
        <v>1580</v>
      </c>
      <c r="B3" s="65" t="s">
        <v>1701</v>
      </c>
    </row>
    <row r="4" spans="1:12" x14ac:dyDescent="0.35">
      <c r="A4" s="65" t="s">
        <v>1578</v>
      </c>
      <c r="B4" t="s">
        <v>828</v>
      </c>
      <c r="C4" t="s">
        <v>835</v>
      </c>
      <c r="D4" t="s">
        <v>834</v>
      </c>
      <c r="E4" t="s">
        <v>831</v>
      </c>
      <c r="F4" t="s">
        <v>836</v>
      </c>
      <c r="G4" t="s">
        <v>837</v>
      </c>
      <c r="H4" t="s">
        <v>833</v>
      </c>
      <c r="I4" t="s">
        <v>832</v>
      </c>
      <c r="J4" t="s">
        <v>830</v>
      </c>
      <c r="K4" t="s">
        <v>829</v>
      </c>
      <c r="L4" t="s">
        <v>1579</v>
      </c>
    </row>
    <row r="5" spans="1:12" x14ac:dyDescent="0.35">
      <c r="A5" s="76" t="s">
        <v>1703</v>
      </c>
      <c r="B5" s="67">
        <v>2</v>
      </c>
      <c r="C5" s="67"/>
      <c r="D5" s="67"/>
      <c r="E5" s="67"/>
      <c r="F5" s="67"/>
      <c r="G5" s="67"/>
      <c r="H5" s="67"/>
      <c r="I5" s="67"/>
      <c r="J5" s="67"/>
      <c r="K5" s="67">
        <v>1</v>
      </c>
      <c r="L5" s="67">
        <v>3</v>
      </c>
    </row>
    <row r="6" spans="1:12" x14ac:dyDescent="0.35">
      <c r="A6" s="76" t="s">
        <v>1704</v>
      </c>
      <c r="B6" s="67">
        <v>3</v>
      </c>
      <c r="C6" s="67">
        <v>3</v>
      </c>
      <c r="D6" s="67">
        <v>5</v>
      </c>
      <c r="E6" s="67">
        <v>5</v>
      </c>
      <c r="F6" s="67">
        <v>2</v>
      </c>
      <c r="G6" s="67">
        <v>3</v>
      </c>
      <c r="H6" s="67">
        <v>1</v>
      </c>
      <c r="I6" s="67">
        <v>1</v>
      </c>
      <c r="J6" s="67">
        <v>3</v>
      </c>
      <c r="K6" s="67">
        <v>3</v>
      </c>
      <c r="L6" s="67">
        <v>29</v>
      </c>
    </row>
    <row r="7" spans="1:12" x14ac:dyDescent="0.35">
      <c r="A7" s="76" t="s">
        <v>1705</v>
      </c>
      <c r="B7" s="67">
        <v>11</v>
      </c>
      <c r="C7" s="67">
        <v>15</v>
      </c>
      <c r="D7" s="67">
        <v>11</v>
      </c>
      <c r="E7" s="67">
        <v>10</v>
      </c>
      <c r="F7" s="67">
        <v>11</v>
      </c>
      <c r="G7" s="67">
        <v>7</v>
      </c>
      <c r="H7" s="67">
        <v>13</v>
      </c>
      <c r="I7" s="67">
        <v>4</v>
      </c>
      <c r="J7" s="67">
        <v>11</v>
      </c>
      <c r="K7" s="67">
        <v>7</v>
      </c>
      <c r="L7" s="67">
        <v>100</v>
      </c>
    </row>
    <row r="8" spans="1:12" x14ac:dyDescent="0.35">
      <c r="A8" s="76" t="s">
        <v>1706</v>
      </c>
      <c r="B8" s="67">
        <v>13</v>
      </c>
      <c r="C8" s="67">
        <v>16</v>
      </c>
      <c r="D8" s="67">
        <v>16</v>
      </c>
      <c r="E8" s="67">
        <v>16</v>
      </c>
      <c r="F8" s="67">
        <v>19</v>
      </c>
      <c r="G8" s="67">
        <v>8</v>
      </c>
      <c r="H8" s="67">
        <v>9</v>
      </c>
      <c r="I8" s="67">
        <v>12</v>
      </c>
      <c r="J8" s="67">
        <v>20</v>
      </c>
      <c r="K8" s="67">
        <v>21</v>
      </c>
      <c r="L8" s="67">
        <v>150</v>
      </c>
    </row>
    <row r="9" spans="1:12" x14ac:dyDescent="0.35">
      <c r="A9" s="76" t="s">
        <v>1707</v>
      </c>
      <c r="B9" s="67">
        <v>16</v>
      </c>
      <c r="C9" s="67">
        <v>19</v>
      </c>
      <c r="D9" s="67">
        <v>17</v>
      </c>
      <c r="E9" s="67">
        <v>25</v>
      </c>
      <c r="F9" s="67">
        <v>11</v>
      </c>
      <c r="G9" s="67">
        <v>12</v>
      </c>
      <c r="H9" s="67">
        <v>18</v>
      </c>
      <c r="I9" s="67">
        <v>13</v>
      </c>
      <c r="J9" s="67">
        <v>20</v>
      </c>
      <c r="K9" s="67">
        <v>24</v>
      </c>
      <c r="L9" s="67">
        <v>175</v>
      </c>
    </row>
    <row r="10" spans="1:12" x14ac:dyDescent="0.35">
      <c r="A10" s="76" t="s">
        <v>1708</v>
      </c>
      <c r="B10" s="67">
        <v>18</v>
      </c>
      <c r="C10" s="67">
        <v>16</v>
      </c>
      <c r="D10" s="67">
        <v>18</v>
      </c>
      <c r="E10" s="67">
        <v>11</v>
      </c>
      <c r="F10" s="67">
        <v>23</v>
      </c>
      <c r="G10" s="67">
        <v>17</v>
      </c>
      <c r="H10" s="67">
        <v>11</v>
      </c>
      <c r="I10" s="67">
        <v>14</v>
      </c>
      <c r="J10" s="67">
        <v>12</v>
      </c>
      <c r="K10" s="67">
        <v>16</v>
      </c>
      <c r="L10" s="67">
        <v>156</v>
      </c>
    </row>
    <row r="11" spans="1:12" x14ac:dyDescent="0.35">
      <c r="A11" s="76" t="s">
        <v>1709</v>
      </c>
      <c r="B11" s="67">
        <v>9</v>
      </c>
      <c r="C11" s="67">
        <v>8</v>
      </c>
      <c r="D11" s="67">
        <v>8</v>
      </c>
      <c r="E11" s="67">
        <v>9</v>
      </c>
      <c r="F11" s="67">
        <v>14</v>
      </c>
      <c r="G11" s="67">
        <v>6</v>
      </c>
      <c r="H11" s="67">
        <v>5</v>
      </c>
      <c r="I11" s="67">
        <v>8</v>
      </c>
      <c r="J11" s="67">
        <v>10</v>
      </c>
      <c r="K11" s="67">
        <v>10</v>
      </c>
      <c r="L11" s="67">
        <v>87</v>
      </c>
    </row>
    <row r="12" spans="1:12" x14ac:dyDescent="0.35">
      <c r="A12" s="76" t="s">
        <v>1710</v>
      </c>
      <c r="B12" s="67">
        <v>10</v>
      </c>
      <c r="C12" s="67">
        <v>8</v>
      </c>
      <c r="D12" s="67">
        <v>12</v>
      </c>
      <c r="E12" s="67">
        <v>6</v>
      </c>
      <c r="F12" s="67">
        <v>7</v>
      </c>
      <c r="G12" s="67">
        <v>13</v>
      </c>
      <c r="H12" s="67">
        <v>9</v>
      </c>
      <c r="I12" s="67">
        <v>6</v>
      </c>
      <c r="J12" s="67">
        <v>9</v>
      </c>
      <c r="K12" s="67">
        <v>6</v>
      </c>
      <c r="L12" s="67">
        <v>86</v>
      </c>
    </row>
    <row r="13" spans="1:12" x14ac:dyDescent="0.35">
      <c r="A13" s="76" t="s">
        <v>1711</v>
      </c>
      <c r="B13" s="67">
        <v>11</v>
      </c>
      <c r="C13" s="67">
        <v>9</v>
      </c>
      <c r="D13" s="67">
        <v>6</v>
      </c>
      <c r="E13" s="67">
        <v>10</v>
      </c>
      <c r="F13" s="67">
        <v>9</v>
      </c>
      <c r="G13" s="67">
        <v>6</v>
      </c>
      <c r="H13" s="67">
        <v>3</v>
      </c>
      <c r="I13" s="67">
        <v>8</v>
      </c>
      <c r="J13" s="67">
        <v>7</v>
      </c>
      <c r="K13" s="67">
        <v>8</v>
      </c>
      <c r="L13" s="67">
        <v>77</v>
      </c>
    </row>
    <row r="14" spans="1:12" x14ac:dyDescent="0.35">
      <c r="A14" s="76" t="s">
        <v>1721</v>
      </c>
      <c r="B14" s="67">
        <v>6</v>
      </c>
      <c r="C14" s="67">
        <v>6</v>
      </c>
      <c r="D14" s="67">
        <v>9</v>
      </c>
      <c r="E14" s="67">
        <v>7</v>
      </c>
      <c r="F14" s="67">
        <v>7</v>
      </c>
      <c r="G14" s="67">
        <v>1</v>
      </c>
      <c r="H14" s="67">
        <v>5</v>
      </c>
      <c r="I14" s="67">
        <v>7</v>
      </c>
      <c r="J14" s="67">
        <v>6</v>
      </c>
      <c r="K14" s="67">
        <v>3</v>
      </c>
      <c r="L14" s="67">
        <v>57</v>
      </c>
    </row>
    <row r="15" spans="1:12" x14ac:dyDescent="0.35">
      <c r="A15" s="76" t="s">
        <v>1722</v>
      </c>
      <c r="B15" s="67">
        <v>2</v>
      </c>
      <c r="C15" s="67">
        <v>2</v>
      </c>
      <c r="D15" s="67">
        <v>1</v>
      </c>
      <c r="E15" s="67">
        <v>2</v>
      </c>
      <c r="F15" s="67"/>
      <c r="G15" s="67">
        <v>1</v>
      </c>
      <c r="H15" s="67"/>
      <c r="I15" s="67"/>
      <c r="J15" s="67"/>
      <c r="K15" s="67"/>
      <c r="L15" s="67">
        <v>8</v>
      </c>
    </row>
    <row r="16" spans="1:12" x14ac:dyDescent="0.35">
      <c r="A16" s="76" t="s">
        <v>1579</v>
      </c>
      <c r="B16" s="67">
        <v>101</v>
      </c>
      <c r="C16" s="67">
        <v>102</v>
      </c>
      <c r="D16" s="67">
        <v>103</v>
      </c>
      <c r="E16" s="67">
        <v>101</v>
      </c>
      <c r="F16" s="67">
        <v>103</v>
      </c>
      <c r="G16" s="67">
        <v>74</v>
      </c>
      <c r="H16" s="67">
        <v>74</v>
      </c>
      <c r="I16" s="67">
        <v>73</v>
      </c>
      <c r="J16" s="67">
        <v>98</v>
      </c>
      <c r="K16" s="67">
        <v>99</v>
      </c>
      <c r="L16" s="67">
        <v>928</v>
      </c>
    </row>
    <row r="20" spans="1:12" x14ac:dyDescent="0.35">
      <c r="A20" s="65" t="s">
        <v>1580</v>
      </c>
      <c r="B20" s="65" t="s">
        <v>1701</v>
      </c>
    </row>
    <row r="21" spans="1:12" x14ac:dyDescent="0.35">
      <c r="A21" s="65" t="s">
        <v>1578</v>
      </c>
      <c r="B21" t="s">
        <v>828</v>
      </c>
      <c r="C21" t="s">
        <v>835</v>
      </c>
      <c r="D21" t="s">
        <v>834</v>
      </c>
      <c r="E21" t="s">
        <v>831</v>
      </c>
      <c r="F21" t="s">
        <v>836</v>
      </c>
      <c r="G21" t="s">
        <v>837</v>
      </c>
      <c r="H21" t="s">
        <v>833</v>
      </c>
      <c r="I21" t="s">
        <v>832</v>
      </c>
      <c r="J21" t="s">
        <v>830</v>
      </c>
      <c r="K21" t="s">
        <v>829</v>
      </c>
      <c r="L21" t="s">
        <v>1579</v>
      </c>
    </row>
    <row r="22" spans="1:12" x14ac:dyDescent="0.35">
      <c r="A22" s="66" t="s">
        <v>1713</v>
      </c>
      <c r="B22" s="67">
        <v>2</v>
      </c>
      <c r="C22" s="67"/>
      <c r="D22" s="67"/>
      <c r="E22" s="67"/>
      <c r="F22" s="67"/>
      <c r="G22" s="67"/>
      <c r="H22" s="67"/>
      <c r="I22" s="67"/>
      <c r="J22" s="67"/>
      <c r="K22" s="67">
        <v>1</v>
      </c>
      <c r="L22" s="67">
        <v>3</v>
      </c>
    </row>
    <row r="23" spans="1:12" x14ac:dyDescent="0.35">
      <c r="A23" s="66" t="s">
        <v>1716</v>
      </c>
      <c r="B23" s="67">
        <v>3</v>
      </c>
      <c r="C23" s="67">
        <v>3</v>
      </c>
      <c r="D23" s="67">
        <v>5</v>
      </c>
      <c r="E23" s="67">
        <v>5</v>
      </c>
      <c r="F23" s="67">
        <v>2</v>
      </c>
      <c r="G23" s="67">
        <v>3</v>
      </c>
      <c r="H23" s="67">
        <v>1</v>
      </c>
      <c r="I23" s="67">
        <v>1</v>
      </c>
      <c r="J23" s="67">
        <v>3</v>
      </c>
      <c r="K23" s="67">
        <v>3</v>
      </c>
      <c r="L23" s="67">
        <v>29</v>
      </c>
    </row>
    <row r="24" spans="1:12" x14ac:dyDescent="0.35">
      <c r="A24" s="66" t="s">
        <v>1718</v>
      </c>
      <c r="B24" s="67">
        <v>11</v>
      </c>
      <c r="C24" s="67">
        <v>15</v>
      </c>
      <c r="D24" s="67">
        <v>11</v>
      </c>
      <c r="E24" s="67">
        <v>10</v>
      </c>
      <c r="F24" s="67">
        <v>11</v>
      </c>
      <c r="G24" s="67">
        <v>7</v>
      </c>
      <c r="H24" s="67">
        <v>13</v>
      </c>
      <c r="I24" s="67">
        <v>4</v>
      </c>
      <c r="J24" s="67">
        <v>11</v>
      </c>
      <c r="K24" s="67">
        <v>7</v>
      </c>
      <c r="L24" s="67">
        <v>100</v>
      </c>
    </row>
    <row r="25" spans="1:12" x14ac:dyDescent="0.35">
      <c r="A25" s="66" t="s">
        <v>1719</v>
      </c>
      <c r="B25" s="67">
        <v>13</v>
      </c>
      <c r="C25" s="67">
        <v>16</v>
      </c>
      <c r="D25" s="67">
        <v>16</v>
      </c>
      <c r="E25" s="67">
        <v>16</v>
      </c>
      <c r="F25" s="67">
        <v>19</v>
      </c>
      <c r="G25" s="67">
        <v>8</v>
      </c>
      <c r="H25" s="67">
        <v>9</v>
      </c>
      <c r="I25" s="67">
        <v>12</v>
      </c>
      <c r="J25" s="67">
        <v>20</v>
      </c>
      <c r="K25" s="67">
        <v>21</v>
      </c>
      <c r="L25" s="67">
        <v>150</v>
      </c>
    </row>
    <row r="26" spans="1:12" x14ac:dyDescent="0.35">
      <c r="A26" s="66" t="s">
        <v>1720</v>
      </c>
      <c r="B26" s="67">
        <v>16</v>
      </c>
      <c r="C26" s="67">
        <v>19</v>
      </c>
      <c r="D26" s="67">
        <v>17</v>
      </c>
      <c r="E26" s="67">
        <v>25</v>
      </c>
      <c r="F26" s="67">
        <v>11</v>
      </c>
      <c r="G26" s="67">
        <v>12</v>
      </c>
      <c r="H26" s="67">
        <v>18</v>
      </c>
      <c r="I26" s="67">
        <v>13</v>
      </c>
      <c r="J26" s="67">
        <v>20</v>
      </c>
      <c r="K26" s="67">
        <v>24</v>
      </c>
      <c r="L26" s="67">
        <v>175</v>
      </c>
    </row>
    <row r="27" spans="1:12" x14ac:dyDescent="0.35">
      <c r="A27" s="66" t="s">
        <v>1714</v>
      </c>
      <c r="B27" s="67">
        <v>34</v>
      </c>
      <c r="C27" s="67">
        <v>30</v>
      </c>
      <c r="D27" s="67">
        <v>30</v>
      </c>
      <c r="E27" s="67">
        <v>22</v>
      </c>
      <c r="F27" s="67">
        <v>41</v>
      </c>
      <c r="G27" s="67">
        <v>27</v>
      </c>
      <c r="H27" s="67">
        <v>20</v>
      </c>
      <c r="I27" s="67">
        <v>25</v>
      </c>
      <c r="J27" s="67">
        <v>25</v>
      </c>
      <c r="K27" s="67">
        <v>30</v>
      </c>
      <c r="L27" s="67">
        <v>284</v>
      </c>
    </row>
    <row r="28" spans="1:12" x14ac:dyDescent="0.35">
      <c r="A28" s="66" t="s">
        <v>1715</v>
      </c>
      <c r="B28" s="67">
        <v>20</v>
      </c>
      <c r="C28" s="67">
        <v>17</v>
      </c>
      <c r="D28" s="67">
        <v>23</v>
      </c>
      <c r="E28" s="67">
        <v>21</v>
      </c>
      <c r="F28" s="67">
        <v>19</v>
      </c>
      <c r="G28" s="67">
        <v>16</v>
      </c>
      <c r="H28" s="67">
        <v>12</v>
      </c>
      <c r="I28" s="67">
        <v>18</v>
      </c>
      <c r="J28" s="67">
        <v>19</v>
      </c>
      <c r="K28" s="67">
        <v>13</v>
      </c>
      <c r="L28" s="67">
        <v>178</v>
      </c>
    </row>
    <row r="29" spans="1:12" x14ac:dyDescent="0.35">
      <c r="A29" s="66" t="s">
        <v>1717</v>
      </c>
      <c r="B29" s="67">
        <v>2</v>
      </c>
      <c r="C29" s="67">
        <v>2</v>
      </c>
      <c r="D29" s="67">
        <v>1</v>
      </c>
      <c r="E29" s="67">
        <v>2</v>
      </c>
      <c r="F29" s="67"/>
      <c r="G29" s="67">
        <v>1</v>
      </c>
      <c r="H29" s="67">
        <v>1</v>
      </c>
      <c r="I29" s="67"/>
      <c r="J29" s="67"/>
      <c r="K29" s="67"/>
      <c r="L29" s="67">
        <v>9</v>
      </c>
    </row>
    <row r="30" spans="1:12" x14ac:dyDescent="0.35">
      <c r="A30" s="66" t="s">
        <v>1579</v>
      </c>
      <c r="B30" s="67">
        <v>101</v>
      </c>
      <c r="C30" s="67">
        <v>102</v>
      </c>
      <c r="D30" s="67">
        <v>103</v>
      </c>
      <c r="E30" s="67">
        <v>101</v>
      </c>
      <c r="F30" s="67">
        <v>103</v>
      </c>
      <c r="G30" s="67">
        <v>74</v>
      </c>
      <c r="H30" s="67">
        <v>74</v>
      </c>
      <c r="I30" s="67">
        <v>73</v>
      </c>
      <c r="J30" s="67">
        <v>98</v>
      </c>
      <c r="K30" s="67">
        <v>99</v>
      </c>
      <c r="L30" s="67">
        <v>928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L1122"/>
  <sheetViews>
    <sheetView topLeftCell="D1" zoomScale="130" zoomScaleNormal="130" workbookViewId="0">
      <selection activeCell="I8" sqref="I8"/>
    </sheetView>
  </sheetViews>
  <sheetFormatPr defaultColWidth="8.84375" defaultRowHeight="12.5" x14ac:dyDescent="0.25"/>
  <cols>
    <col min="1" max="1" width="12" style="5" customWidth="1"/>
    <col min="2" max="2" width="11.3046875" style="7" customWidth="1"/>
    <col min="3" max="3" width="9.4609375" style="5" customWidth="1"/>
    <col min="4" max="4" width="8.84375" style="13" customWidth="1"/>
    <col min="5" max="5" width="13.69140625" style="5" customWidth="1"/>
    <col min="6" max="6" width="6.69140625" style="5" customWidth="1"/>
    <col min="7" max="8" width="7.765625" style="5" bestFit="1" customWidth="1"/>
    <col min="9" max="9" width="18.53515625" style="5" bestFit="1" customWidth="1"/>
    <col min="10" max="10" width="9.84375" style="5" customWidth="1"/>
    <col min="11" max="11" width="6.765625" style="5" customWidth="1"/>
    <col min="12" max="12" width="11.3046875" style="5" bestFit="1" customWidth="1"/>
    <col min="13" max="13" width="7.765625" style="5" bestFit="1" customWidth="1"/>
    <col min="14" max="14" width="8.23046875" style="5" bestFit="1" customWidth="1"/>
    <col min="15" max="16384" width="8.84375" style="5"/>
  </cols>
  <sheetData>
    <row r="1" spans="1:12" s="6" customFormat="1" ht="13" x14ac:dyDescent="0.3">
      <c r="A1" s="6" t="s">
        <v>0</v>
      </c>
      <c r="B1" s="9" t="s">
        <v>293</v>
      </c>
      <c r="C1" s="6" t="s">
        <v>826</v>
      </c>
      <c r="D1" s="12" t="s">
        <v>827</v>
      </c>
      <c r="E1" s="6" t="s">
        <v>845</v>
      </c>
      <c r="F1" s="6" t="s">
        <v>1</v>
      </c>
    </row>
    <row r="2" spans="1:12" ht="13" x14ac:dyDescent="0.3">
      <c r="A2" s="5" t="s">
        <v>104</v>
      </c>
      <c r="B2" s="7" t="s">
        <v>298</v>
      </c>
      <c r="C2" s="5" t="s">
        <v>828</v>
      </c>
      <c r="D2" s="13">
        <v>192</v>
      </c>
      <c r="E2" s="5" t="str">
        <f>LOOKUP(D2,Abi!$I$4:$I$11,Abi!$J$4:$J$11)</f>
        <v>0 .. 200</v>
      </c>
      <c r="F2" s="7" t="str">
        <f>LEFT(B2,1)</f>
        <v>3</v>
      </c>
      <c r="H2" s="77" t="str">
        <f ca="1">_xlfn.FORMULATEXT(E2)</f>
        <v>=LOOKUP(D2;Abi!$I$4:$I$11;Abi!$J$4:$J$11)</v>
      </c>
    </row>
    <row r="3" spans="1:12" x14ac:dyDescent="0.25">
      <c r="A3" s="5" t="s">
        <v>278</v>
      </c>
      <c r="B3" s="7" t="s">
        <v>738</v>
      </c>
      <c r="C3" s="5" t="s">
        <v>829</v>
      </c>
      <c r="D3" s="13">
        <v>192</v>
      </c>
      <c r="E3" s="5" t="str">
        <f>LOOKUP(D3,Abi!$I$4:$I$11,Abi!$J$4:$J$11)</f>
        <v>0 .. 200</v>
      </c>
      <c r="F3" s="7" t="str">
        <f t="shared" ref="F3:F66" si="0">LEFT(B3,1)</f>
        <v>3</v>
      </c>
    </row>
    <row r="4" spans="1:12" x14ac:dyDescent="0.25">
      <c r="A4" s="5" t="s">
        <v>35</v>
      </c>
      <c r="B4" s="7" t="s">
        <v>713</v>
      </c>
      <c r="C4" s="5" t="s">
        <v>828</v>
      </c>
      <c r="D4" s="13">
        <v>192</v>
      </c>
      <c r="E4" s="5" t="str">
        <f>LOOKUP(D4,Abi!$I$4:$I$11,Abi!$J$4:$J$11)</f>
        <v>0 .. 200</v>
      </c>
      <c r="F4" s="7" t="str">
        <f t="shared" si="0"/>
        <v>3</v>
      </c>
    </row>
    <row r="5" spans="1:12" ht="13" x14ac:dyDescent="0.3">
      <c r="A5" s="5" t="s">
        <v>144</v>
      </c>
      <c r="B5" s="7" t="s">
        <v>520</v>
      </c>
      <c r="C5" s="5" t="s">
        <v>830</v>
      </c>
      <c r="D5" s="13">
        <v>211</v>
      </c>
      <c r="E5" s="5" t="str">
        <f>LOOKUP(D5,Abi!$I$4:$I$11,Abi!$J$4:$J$11)</f>
        <v>200 .. 400</v>
      </c>
      <c r="F5" s="7" t="str">
        <f t="shared" si="0"/>
        <v>3</v>
      </c>
      <c r="I5" s="6" t="s">
        <v>283</v>
      </c>
    </row>
    <row r="6" spans="1:12" x14ac:dyDescent="0.25">
      <c r="A6" s="5" t="s">
        <v>32</v>
      </c>
      <c r="B6" s="7" t="s">
        <v>487</v>
      </c>
      <c r="C6" s="5" t="s">
        <v>831</v>
      </c>
      <c r="D6" s="13">
        <v>211</v>
      </c>
      <c r="E6" s="5" t="str">
        <f>LOOKUP(D6,Abi!$I$4:$I$11,Abi!$J$4:$J$11)</f>
        <v>200 .. 400</v>
      </c>
      <c r="F6" s="7" t="str">
        <f t="shared" si="0"/>
        <v>3</v>
      </c>
      <c r="I6" s="5" t="s">
        <v>284</v>
      </c>
    </row>
    <row r="7" spans="1:12" x14ac:dyDescent="0.25">
      <c r="A7" s="5" t="s">
        <v>44</v>
      </c>
      <c r="B7" s="7" t="s">
        <v>583</v>
      </c>
      <c r="C7" s="5" t="s">
        <v>828</v>
      </c>
      <c r="D7" s="13">
        <v>211</v>
      </c>
      <c r="E7" s="5" t="str">
        <f>LOOKUP(D7,Abi!$I$4:$I$11,Abi!$J$4:$J$11)</f>
        <v>200 .. 400</v>
      </c>
      <c r="F7" s="7" t="str">
        <f t="shared" si="0"/>
        <v>3</v>
      </c>
      <c r="I7" s="5" t="s">
        <v>285</v>
      </c>
    </row>
    <row r="8" spans="1:12" x14ac:dyDescent="0.25">
      <c r="A8" s="5" t="s">
        <v>188</v>
      </c>
      <c r="B8" s="7" t="s">
        <v>797</v>
      </c>
      <c r="C8" s="5" t="s">
        <v>832</v>
      </c>
      <c r="D8" s="13">
        <v>211</v>
      </c>
      <c r="E8" s="5" t="str">
        <f>LOOKUP(D8,Abi!$I$4:$I$11,Abi!$J$4:$J$11)</f>
        <v>200 .. 400</v>
      </c>
      <c r="F8" s="7" t="str">
        <f t="shared" si="0"/>
        <v>4</v>
      </c>
    </row>
    <row r="9" spans="1:12" x14ac:dyDescent="0.25">
      <c r="A9" s="5" t="s">
        <v>177</v>
      </c>
      <c r="B9" s="7" t="s">
        <v>531</v>
      </c>
      <c r="C9" s="5" t="s">
        <v>833</v>
      </c>
      <c r="D9" s="13">
        <v>211</v>
      </c>
      <c r="E9" s="5" t="str">
        <f>LOOKUP(D9,Abi!$I$4:$I$11,Abi!$J$4:$J$11)</f>
        <v>200 .. 400</v>
      </c>
      <c r="F9" s="7" t="str">
        <f t="shared" si="0"/>
        <v>4</v>
      </c>
    </row>
    <row r="10" spans="1:12" x14ac:dyDescent="0.25">
      <c r="A10" s="5" t="s">
        <v>691</v>
      </c>
      <c r="B10" s="7" t="s">
        <v>692</v>
      </c>
      <c r="C10" s="5" t="s">
        <v>834</v>
      </c>
      <c r="D10" s="13">
        <v>211</v>
      </c>
      <c r="E10" s="5" t="str">
        <f>LOOKUP(D10,Abi!$I$4:$I$11,Abi!$J$4:$J$11)</f>
        <v>200 .. 400</v>
      </c>
      <c r="F10" s="7" t="str">
        <f t="shared" si="0"/>
        <v>4</v>
      </c>
    </row>
    <row r="11" spans="1:12" x14ac:dyDescent="0.25">
      <c r="A11" s="5" t="s">
        <v>448</v>
      </c>
      <c r="B11" s="7" t="s">
        <v>449</v>
      </c>
      <c r="C11" s="5" t="s">
        <v>835</v>
      </c>
      <c r="D11" s="13">
        <v>211</v>
      </c>
      <c r="E11" s="5" t="str">
        <f>LOOKUP(D11,Abi!$I$4:$I$11,Abi!$J$4:$J$11)</f>
        <v>200 .. 400</v>
      </c>
      <c r="F11" s="7" t="str">
        <f t="shared" si="0"/>
        <v>4</v>
      </c>
    </row>
    <row r="12" spans="1:12" ht="15.5" x14ac:dyDescent="0.35">
      <c r="A12" s="5" t="s">
        <v>36</v>
      </c>
      <c r="B12" s="7" t="s">
        <v>695</v>
      </c>
      <c r="C12" s="5" t="s">
        <v>836</v>
      </c>
      <c r="D12" s="13">
        <v>230</v>
      </c>
      <c r="E12" s="5" t="str">
        <f>LOOKUP(D12,Abi!$I$4:$I$11,Abi!$J$4:$J$11)</f>
        <v>200 .. 400</v>
      </c>
      <c r="F12" s="7" t="str">
        <f t="shared" si="0"/>
        <v>3</v>
      </c>
      <c r="I12" s="65" t="s">
        <v>1725</v>
      </c>
      <c r="J12" s="65" t="s">
        <v>1</v>
      </c>
      <c r="K12"/>
      <c r="L12"/>
    </row>
    <row r="13" spans="1:12" ht="15.5" x14ac:dyDescent="0.35">
      <c r="A13" s="5" t="s">
        <v>144</v>
      </c>
      <c r="B13" s="7" t="s">
        <v>520</v>
      </c>
      <c r="C13" s="5" t="s">
        <v>831</v>
      </c>
      <c r="D13" s="13">
        <v>230</v>
      </c>
      <c r="E13" s="5" t="str">
        <f>LOOKUP(D13,Abi!$I$4:$I$11,Abi!$J$4:$J$11)</f>
        <v>200 .. 400</v>
      </c>
      <c r="F13" s="7" t="str">
        <f t="shared" si="0"/>
        <v>3</v>
      </c>
      <c r="I13" s="65" t="s">
        <v>1578</v>
      </c>
      <c r="J13" t="s">
        <v>1723</v>
      </c>
      <c r="K13" t="s">
        <v>1724</v>
      </c>
      <c r="L13" t="s">
        <v>1579</v>
      </c>
    </row>
    <row r="14" spans="1:12" ht="15.5" x14ac:dyDescent="0.35">
      <c r="A14" s="5" t="s">
        <v>60</v>
      </c>
      <c r="B14" s="7" t="s">
        <v>299</v>
      </c>
      <c r="C14" s="5" t="s">
        <v>835</v>
      </c>
      <c r="D14" s="13">
        <v>230</v>
      </c>
      <c r="E14" s="5" t="str">
        <f>LOOKUP(D14,Abi!$I$4:$I$11,Abi!$J$4:$J$11)</f>
        <v>200 .. 400</v>
      </c>
      <c r="F14" s="7" t="str">
        <f t="shared" si="0"/>
        <v>3</v>
      </c>
      <c r="I14" s="66" t="s">
        <v>828</v>
      </c>
      <c r="J14" s="71">
        <v>1079.8070175438597</v>
      </c>
      <c r="K14" s="71">
        <v>1099.8181818181818</v>
      </c>
      <c r="L14" s="71">
        <v>1088.5247524752476</v>
      </c>
    </row>
    <row r="15" spans="1:12" ht="15.5" x14ac:dyDescent="0.35">
      <c r="A15" s="5" t="s">
        <v>237</v>
      </c>
      <c r="B15" s="7" t="s">
        <v>732</v>
      </c>
      <c r="C15" s="5" t="s">
        <v>828</v>
      </c>
      <c r="D15" s="13">
        <v>256</v>
      </c>
      <c r="E15" s="5" t="str">
        <f>LOOKUP(D15,Abi!$I$4:$I$11,Abi!$J$4:$J$11)</f>
        <v>200 .. 400</v>
      </c>
      <c r="F15" s="7" t="str">
        <f t="shared" si="0"/>
        <v>3</v>
      </c>
      <c r="I15" s="66" t="s">
        <v>835</v>
      </c>
      <c r="J15" s="71">
        <v>1085.9846153846154</v>
      </c>
      <c r="K15" s="71">
        <v>967.32432432432438</v>
      </c>
      <c r="L15" s="71">
        <v>1042.9411764705883</v>
      </c>
    </row>
    <row r="16" spans="1:12" ht="15.5" x14ac:dyDescent="0.35">
      <c r="A16" s="5" t="s">
        <v>250</v>
      </c>
      <c r="B16" s="7" t="s">
        <v>303</v>
      </c>
      <c r="C16" s="5" t="s">
        <v>834</v>
      </c>
      <c r="D16" s="13">
        <v>256</v>
      </c>
      <c r="E16" s="5" t="str">
        <f>LOOKUP(D16,Abi!$I$4:$I$11,Abi!$J$4:$J$11)</f>
        <v>200 .. 400</v>
      </c>
      <c r="F16" s="7" t="str">
        <f t="shared" si="0"/>
        <v>3</v>
      </c>
      <c r="I16" s="66" t="s">
        <v>834</v>
      </c>
      <c r="J16" s="71">
        <v>1133.5438596491229</v>
      </c>
      <c r="K16" s="71">
        <v>1016.6304347826087</v>
      </c>
      <c r="L16" s="71">
        <v>1081.3300970873786</v>
      </c>
    </row>
    <row r="17" spans="1:12" ht="15.5" x14ac:dyDescent="0.35">
      <c r="A17" s="5" t="s">
        <v>59</v>
      </c>
      <c r="B17" s="7" t="s">
        <v>716</v>
      </c>
      <c r="C17" s="5" t="s">
        <v>829</v>
      </c>
      <c r="D17" s="13">
        <v>268</v>
      </c>
      <c r="E17" s="5" t="str">
        <f>LOOKUP(D17,Abi!$I$4:$I$11,Abi!$J$4:$J$11)</f>
        <v>200 .. 400</v>
      </c>
      <c r="F17" s="7" t="str">
        <f t="shared" si="0"/>
        <v>3</v>
      </c>
      <c r="I17" s="66" t="s">
        <v>831</v>
      </c>
      <c r="J17" s="71">
        <v>1062</v>
      </c>
      <c r="K17" s="71">
        <v>1064.7872340425531</v>
      </c>
      <c r="L17" s="71">
        <v>1063.2970297029703</v>
      </c>
    </row>
    <row r="18" spans="1:12" ht="15.5" x14ac:dyDescent="0.35">
      <c r="A18" s="5" t="s">
        <v>264</v>
      </c>
      <c r="B18" s="7" t="s">
        <v>441</v>
      </c>
      <c r="C18" s="5" t="s">
        <v>834</v>
      </c>
      <c r="D18" s="13">
        <v>275</v>
      </c>
      <c r="E18" s="5" t="str">
        <f>LOOKUP(D18,Abi!$I$4:$I$11,Abi!$J$4:$J$11)</f>
        <v>200 .. 400</v>
      </c>
      <c r="F18" s="7" t="str">
        <f t="shared" si="0"/>
        <v>4</v>
      </c>
      <c r="I18" s="66" t="s">
        <v>836</v>
      </c>
      <c r="J18" s="71">
        <v>1127.2459016393443</v>
      </c>
      <c r="K18" s="71">
        <v>1019.8571428571429</v>
      </c>
      <c r="L18" s="71">
        <v>1083.4563106796118</v>
      </c>
    </row>
    <row r="19" spans="1:12" ht="15.5" x14ac:dyDescent="0.35">
      <c r="A19" s="5" t="s">
        <v>346</v>
      </c>
      <c r="B19" s="7" t="s">
        <v>347</v>
      </c>
      <c r="C19" s="5" t="s">
        <v>828</v>
      </c>
      <c r="D19" s="13">
        <v>275</v>
      </c>
      <c r="E19" s="5" t="str">
        <f>LOOKUP(D19,Abi!$I$4:$I$11,Abi!$J$4:$J$11)</f>
        <v>200 .. 400</v>
      </c>
      <c r="F19" s="7" t="str">
        <f t="shared" si="0"/>
        <v>4</v>
      </c>
      <c r="I19" s="66" t="s">
        <v>837</v>
      </c>
      <c r="J19" s="71">
        <v>1115.4772727272727</v>
      </c>
      <c r="K19" s="71">
        <v>1112.0333333333333</v>
      </c>
      <c r="L19" s="71">
        <v>1114.081081081081</v>
      </c>
    </row>
    <row r="20" spans="1:12" ht="15.5" x14ac:dyDescent="0.35">
      <c r="A20" s="5" t="s">
        <v>594</v>
      </c>
      <c r="B20" s="7" t="s">
        <v>595</v>
      </c>
      <c r="C20" s="5" t="s">
        <v>831</v>
      </c>
      <c r="D20" s="13">
        <v>275</v>
      </c>
      <c r="E20" s="5" t="str">
        <f>LOOKUP(D20,Abi!$I$4:$I$11,Abi!$J$4:$J$11)</f>
        <v>200 .. 400</v>
      </c>
      <c r="F20" s="7" t="str">
        <f t="shared" si="0"/>
        <v>4</v>
      </c>
      <c r="I20" s="66" t="s">
        <v>833</v>
      </c>
      <c r="J20" s="71">
        <v>1113.0212765957447</v>
      </c>
      <c r="K20" s="71">
        <v>879.44444444444446</v>
      </c>
      <c r="L20" s="71">
        <v>1027.7972972972973</v>
      </c>
    </row>
    <row r="21" spans="1:12" ht="15.5" x14ac:dyDescent="0.35">
      <c r="A21" s="5" t="s">
        <v>245</v>
      </c>
      <c r="B21" s="7" t="s">
        <v>452</v>
      </c>
      <c r="C21" s="5" t="s">
        <v>831</v>
      </c>
      <c r="D21" s="13">
        <v>281</v>
      </c>
      <c r="E21" s="5" t="str">
        <f>LOOKUP(D21,Abi!$I$4:$I$11,Abi!$J$4:$J$11)</f>
        <v>200 .. 400</v>
      </c>
      <c r="F21" s="7" t="str">
        <f t="shared" si="0"/>
        <v>4</v>
      </c>
      <c r="I21" s="66" t="s">
        <v>832</v>
      </c>
      <c r="J21" s="71">
        <v>1215.7692307692307</v>
      </c>
      <c r="K21" s="71">
        <v>1084.4117647058824</v>
      </c>
      <c r="L21" s="71">
        <v>1154.5890410958905</v>
      </c>
    </row>
    <row r="22" spans="1:12" ht="15.5" x14ac:dyDescent="0.35">
      <c r="A22" s="5" t="s">
        <v>125</v>
      </c>
      <c r="B22" s="7" t="s">
        <v>637</v>
      </c>
      <c r="C22" s="5" t="s">
        <v>829</v>
      </c>
      <c r="D22" s="13">
        <v>300</v>
      </c>
      <c r="E22" s="5" t="str">
        <f>LOOKUP(D22,Abi!$I$4:$I$11,Abi!$J$4:$J$11)</f>
        <v>200 .. 400</v>
      </c>
      <c r="F22" s="7" t="str">
        <f t="shared" si="0"/>
        <v>3</v>
      </c>
      <c r="I22" s="66" t="s">
        <v>830</v>
      </c>
      <c r="J22" s="71">
        <v>1045.3207547169811</v>
      </c>
      <c r="K22" s="71">
        <v>1046.7777777777778</v>
      </c>
      <c r="L22" s="71">
        <v>1045.9897959183672</v>
      </c>
    </row>
    <row r="23" spans="1:12" ht="15.5" x14ac:dyDescent="0.35">
      <c r="A23" s="5" t="s">
        <v>687</v>
      </c>
      <c r="B23" s="7" t="s">
        <v>688</v>
      </c>
      <c r="C23" s="5" t="s">
        <v>831</v>
      </c>
      <c r="D23" s="13">
        <v>307</v>
      </c>
      <c r="E23" s="5" t="str">
        <f>LOOKUP(D23,Abi!$I$4:$I$11,Abi!$J$4:$J$11)</f>
        <v>200 .. 400</v>
      </c>
      <c r="F23" s="7" t="str">
        <f t="shared" si="0"/>
        <v>4</v>
      </c>
      <c r="I23" s="66" t="s">
        <v>829</v>
      </c>
      <c r="J23" s="71">
        <v>991.07547169811323</v>
      </c>
      <c r="K23" s="71">
        <v>1035.891304347826</v>
      </c>
      <c r="L23" s="71">
        <v>1011.89898989899</v>
      </c>
    </row>
    <row r="24" spans="1:12" ht="15.5" x14ac:dyDescent="0.35">
      <c r="A24" s="5" t="s">
        <v>798</v>
      </c>
      <c r="B24" s="7" t="s">
        <v>799</v>
      </c>
      <c r="C24" s="5" t="s">
        <v>829</v>
      </c>
      <c r="D24" s="13">
        <v>326</v>
      </c>
      <c r="E24" s="5" t="str">
        <f>LOOKUP(D24,Abi!$I$4:$I$11,Abi!$J$4:$J$11)</f>
        <v>200 .. 400</v>
      </c>
      <c r="F24" s="7" t="str">
        <f t="shared" si="0"/>
        <v>3</v>
      </c>
      <c r="I24" s="66" t="s">
        <v>1579</v>
      </c>
      <c r="J24" s="71">
        <v>1093.579245283019</v>
      </c>
      <c r="K24" s="71">
        <v>1036.5804020100502</v>
      </c>
      <c r="L24" s="71">
        <v>1069.1336206896551</v>
      </c>
    </row>
    <row r="25" spans="1:12" ht="15.5" x14ac:dyDescent="0.35">
      <c r="A25" s="5" t="s">
        <v>215</v>
      </c>
      <c r="B25" s="7" t="s">
        <v>420</v>
      </c>
      <c r="C25" s="5" t="s">
        <v>834</v>
      </c>
      <c r="D25" s="13">
        <v>332</v>
      </c>
      <c r="E25" s="5" t="str">
        <f>LOOKUP(D25,Abi!$I$4:$I$11,Abi!$J$4:$J$11)</f>
        <v>200 .. 400</v>
      </c>
      <c r="F25" s="7" t="str">
        <f t="shared" si="0"/>
        <v>3</v>
      </c>
      <c r="I25"/>
      <c r="J25"/>
      <c r="K25"/>
    </row>
    <row r="26" spans="1:12" ht="15.5" x14ac:dyDescent="0.35">
      <c r="A26" s="5" t="s">
        <v>758</v>
      </c>
      <c r="B26" s="7" t="s">
        <v>759</v>
      </c>
      <c r="C26" s="5" t="s">
        <v>835</v>
      </c>
      <c r="D26" s="13">
        <v>345</v>
      </c>
      <c r="E26" s="5" t="str">
        <f>LOOKUP(D26,Abi!$I$4:$I$11,Abi!$J$4:$J$11)</f>
        <v>200 .. 400</v>
      </c>
      <c r="F26" s="7" t="str">
        <f t="shared" si="0"/>
        <v>4</v>
      </c>
      <c r="I26"/>
      <c r="J26"/>
      <c r="K26"/>
    </row>
    <row r="27" spans="1:12" ht="15.5" x14ac:dyDescent="0.35">
      <c r="A27" s="5" t="s">
        <v>225</v>
      </c>
      <c r="B27" s="7" t="s">
        <v>753</v>
      </c>
      <c r="C27" s="5" t="s">
        <v>834</v>
      </c>
      <c r="D27" s="13">
        <v>358</v>
      </c>
      <c r="E27" s="5" t="str">
        <f>LOOKUP(D27,Abi!$I$4:$I$11,Abi!$J$4:$J$11)</f>
        <v>200 .. 400</v>
      </c>
      <c r="F27" s="7" t="str">
        <f t="shared" si="0"/>
        <v>4</v>
      </c>
      <c r="I27"/>
      <c r="J27"/>
      <c r="K27"/>
    </row>
    <row r="28" spans="1:12" ht="15.5" x14ac:dyDescent="0.35">
      <c r="A28" s="5" t="s">
        <v>256</v>
      </c>
      <c r="B28" s="7" t="s">
        <v>571</v>
      </c>
      <c r="C28" s="5" t="s">
        <v>830</v>
      </c>
      <c r="D28" s="13">
        <v>377</v>
      </c>
      <c r="E28" s="5" t="str">
        <f>LOOKUP(D28,Abi!$I$4:$I$11,Abi!$J$4:$J$11)</f>
        <v>200 .. 400</v>
      </c>
      <c r="F28" s="7" t="str">
        <f t="shared" si="0"/>
        <v>3</v>
      </c>
      <c r="I28"/>
      <c r="J28"/>
      <c r="K28"/>
    </row>
    <row r="29" spans="1:12" ht="15.5" x14ac:dyDescent="0.35">
      <c r="A29" s="5" t="s">
        <v>351</v>
      </c>
      <c r="B29" s="7" t="s">
        <v>352</v>
      </c>
      <c r="C29" s="5" t="s">
        <v>836</v>
      </c>
      <c r="D29" s="13">
        <v>377</v>
      </c>
      <c r="E29" s="5" t="str">
        <f>LOOKUP(D29,Abi!$I$4:$I$11,Abi!$J$4:$J$11)</f>
        <v>200 .. 400</v>
      </c>
      <c r="F29" s="7" t="str">
        <f t="shared" si="0"/>
        <v>3</v>
      </c>
      <c r="I29"/>
      <c r="J29"/>
      <c r="K29"/>
    </row>
    <row r="30" spans="1:12" x14ac:dyDescent="0.25">
      <c r="A30" s="5" t="s">
        <v>384</v>
      </c>
      <c r="B30" s="7" t="s">
        <v>385</v>
      </c>
      <c r="C30" s="5" t="s">
        <v>837</v>
      </c>
      <c r="D30" s="13">
        <v>377</v>
      </c>
      <c r="E30" s="5" t="str">
        <f>LOOKUP(D30,Abi!$I$4:$I$11,Abi!$J$4:$J$11)</f>
        <v>200 .. 400</v>
      </c>
      <c r="F30" s="7" t="str">
        <f t="shared" si="0"/>
        <v>3</v>
      </c>
    </row>
    <row r="31" spans="1:12" x14ac:dyDescent="0.25">
      <c r="A31" s="5" t="s">
        <v>169</v>
      </c>
      <c r="B31" s="7" t="s">
        <v>478</v>
      </c>
      <c r="C31" s="5" t="s">
        <v>837</v>
      </c>
      <c r="D31" s="13">
        <v>390</v>
      </c>
      <c r="E31" s="5" t="str">
        <f>LOOKUP(D31,Abi!$I$4:$I$11,Abi!$J$4:$J$11)</f>
        <v>200 .. 400</v>
      </c>
      <c r="F31" s="7" t="str">
        <f t="shared" si="0"/>
        <v>3</v>
      </c>
    </row>
    <row r="32" spans="1:12" x14ac:dyDescent="0.25">
      <c r="A32" s="5" t="s">
        <v>225</v>
      </c>
      <c r="B32" s="7" t="s">
        <v>753</v>
      </c>
      <c r="C32" s="5" t="s">
        <v>837</v>
      </c>
      <c r="D32" s="13">
        <v>390</v>
      </c>
      <c r="E32" s="5" t="str">
        <f>LOOKUP(D32,Abi!$I$4:$I$11,Abi!$J$4:$J$11)</f>
        <v>200 .. 400</v>
      </c>
      <c r="F32" s="7" t="str">
        <f t="shared" si="0"/>
        <v>4</v>
      </c>
    </row>
    <row r="33" spans="1:6" x14ac:dyDescent="0.25">
      <c r="A33" s="5" t="s">
        <v>400</v>
      </c>
      <c r="B33" s="7" t="s">
        <v>401</v>
      </c>
      <c r="C33" s="5" t="s">
        <v>830</v>
      </c>
      <c r="D33" s="13">
        <v>390</v>
      </c>
      <c r="E33" s="5" t="str">
        <f>LOOKUP(D33,Abi!$I$4:$I$11,Abi!$J$4:$J$11)</f>
        <v>200 .. 400</v>
      </c>
      <c r="F33" s="7" t="str">
        <f t="shared" si="0"/>
        <v>4</v>
      </c>
    </row>
    <row r="34" spans="1:6" x14ac:dyDescent="0.25">
      <c r="A34" s="5" t="s">
        <v>34</v>
      </c>
      <c r="B34" s="7" t="s">
        <v>699</v>
      </c>
      <c r="C34" s="5" t="s">
        <v>833</v>
      </c>
      <c r="D34" s="13">
        <v>403</v>
      </c>
      <c r="E34" s="5" t="str">
        <f>LOOKUP(D34,Abi!$I$4:$I$11,Abi!$J$4:$J$11)</f>
        <v>400 .. 600</v>
      </c>
      <c r="F34" s="7" t="str">
        <f t="shared" si="0"/>
        <v>3</v>
      </c>
    </row>
    <row r="35" spans="1:6" x14ac:dyDescent="0.25">
      <c r="A35" s="5" t="s">
        <v>296</v>
      </c>
      <c r="B35" s="7" t="s">
        <v>297</v>
      </c>
      <c r="C35" s="5" t="s">
        <v>835</v>
      </c>
      <c r="D35" s="13">
        <v>422</v>
      </c>
      <c r="E35" s="5" t="str">
        <f>LOOKUP(D35,Abi!$I$4:$I$11,Abi!$J$4:$J$11)</f>
        <v>400 .. 600</v>
      </c>
      <c r="F35" s="7" t="str">
        <f t="shared" si="0"/>
        <v>3</v>
      </c>
    </row>
    <row r="36" spans="1:6" x14ac:dyDescent="0.25">
      <c r="A36" s="5" t="s">
        <v>256</v>
      </c>
      <c r="B36" s="7" t="s">
        <v>345</v>
      </c>
      <c r="C36" s="5" t="s">
        <v>836</v>
      </c>
      <c r="D36" s="13">
        <v>441</v>
      </c>
      <c r="E36" s="5" t="str">
        <f>LOOKUP(D36,Abi!$I$4:$I$11,Abi!$J$4:$J$11)</f>
        <v>400 .. 600</v>
      </c>
      <c r="F36" s="7" t="str">
        <f t="shared" si="0"/>
        <v>3</v>
      </c>
    </row>
    <row r="37" spans="1:6" x14ac:dyDescent="0.25">
      <c r="A37" s="5" t="s">
        <v>638</v>
      </c>
      <c r="B37" s="7" t="s">
        <v>639</v>
      </c>
      <c r="C37" s="5" t="s">
        <v>830</v>
      </c>
      <c r="D37" s="13">
        <v>441</v>
      </c>
      <c r="E37" s="5" t="str">
        <f>LOOKUP(D37,Abi!$I$4:$I$11,Abi!$J$4:$J$11)</f>
        <v>400 .. 600</v>
      </c>
      <c r="F37" s="7" t="str">
        <f t="shared" si="0"/>
        <v>3</v>
      </c>
    </row>
    <row r="38" spans="1:6" x14ac:dyDescent="0.25">
      <c r="A38" s="5" t="s">
        <v>248</v>
      </c>
      <c r="B38" s="7" t="s">
        <v>497</v>
      </c>
      <c r="C38" s="5" t="s">
        <v>836</v>
      </c>
      <c r="D38" s="13">
        <v>441</v>
      </c>
      <c r="E38" s="5" t="str">
        <f>LOOKUP(D38,Abi!$I$4:$I$11,Abi!$J$4:$J$11)</f>
        <v>400 .. 600</v>
      </c>
      <c r="F38" s="7" t="str">
        <f t="shared" si="0"/>
        <v>4</v>
      </c>
    </row>
    <row r="39" spans="1:6" x14ac:dyDescent="0.25">
      <c r="A39" s="5" t="s">
        <v>534</v>
      </c>
      <c r="B39" s="7" t="s">
        <v>535</v>
      </c>
      <c r="C39" s="5" t="s">
        <v>828</v>
      </c>
      <c r="D39" s="13">
        <v>441</v>
      </c>
      <c r="E39" s="5" t="str">
        <f>LOOKUP(D39,Abi!$I$4:$I$11,Abi!$J$4:$J$11)</f>
        <v>400 .. 600</v>
      </c>
      <c r="F39" s="7" t="str">
        <f t="shared" si="0"/>
        <v>4</v>
      </c>
    </row>
    <row r="40" spans="1:6" x14ac:dyDescent="0.25">
      <c r="A40" s="5" t="s">
        <v>144</v>
      </c>
      <c r="B40" s="7" t="s">
        <v>520</v>
      </c>
      <c r="C40" s="5" t="s">
        <v>828</v>
      </c>
      <c r="D40" s="13">
        <v>447</v>
      </c>
      <c r="E40" s="5" t="str">
        <f>LOOKUP(D40,Abi!$I$4:$I$11,Abi!$J$4:$J$11)</f>
        <v>400 .. 600</v>
      </c>
      <c r="F40" s="7" t="str">
        <f t="shared" si="0"/>
        <v>3</v>
      </c>
    </row>
    <row r="41" spans="1:6" x14ac:dyDescent="0.25">
      <c r="A41" s="5" t="s">
        <v>35</v>
      </c>
      <c r="B41" s="7" t="s">
        <v>353</v>
      </c>
      <c r="C41" s="5" t="s">
        <v>832</v>
      </c>
      <c r="D41" s="13">
        <v>447</v>
      </c>
      <c r="E41" s="5" t="str">
        <f>LOOKUP(D41,Abi!$I$4:$I$11,Abi!$J$4:$J$11)</f>
        <v>400 .. 600</v>
      </c>
      <c r="F41" s="7" t="str">
        <f t="shared" si="0"/>
        <v>3</v>
      </c>
    </row>
    <row r="42" spans="1:6" x14ac:dyDescent="0.25">
      <c r="A42" s="5" t="s">
        <v>71</v>
      </c>
      <c r="B42" s="7" t="s">
        <v>567</v>
      </c>
      <c r="C42" s="5" t="s">
        <v>836</v>
      </c>
      <c r="D42" s="13">
        <v>447</v>
      </c>
      <c r="E42" s="5" t="str">
        <f>LOOKUP(D42,Abi!$I$4:$I$11,Abi!$J$4:$J$11)</f>
        <v>400 .. 600</v>
      </c>
      <c r="F42" s="7" t="str">
        <f t="shared" si="0"/>
        <v>3</v>
      </c>
    </row>
    <row r="43" spans="1:6" x14ac:dyDescent="0.25">
      <c r="A43" s="5" t="s">
        <v>814</v>
      </c>
      <c r="B43" s="7" t="s">
        <v>815</v>
      </c>
      <c r="C43" s="5" t="s">
        <v>834</v>
      </c>
      <c r="D43" s="13">
        <v>447</v>
      </c>
      <c r="E43" s="5" t="str">
        <f>LOOKUP(D43,Abi!$I$4:$I$11,Abi!$J$4:$J$11)</f>
        <v>400 .. 600</v>
      </c>
      <c r="F43" s="7" t="str">
        <f t="shared" si="0"/>
        <v>3</v>
      </c>
    </row>
    <row r="44" spans="1:6" x14ac:dyDescent="0.25">
      <c r="A44" s="5" t="s">
        <v>226</v>
      </c>
      <c r="B44" s="7" t="s">
        <v>525</v>
      </c>
      <c r="C44" s="5" t="s">
        <v>834</v>
      </c>
      <c r="D44" s="13">
        <v>447</v>
      </c>
      <c r="E44" s="5" t="str">
        <f>LOOKUP(D44,Abi!$I$4:$I$11,Abi!$J$4:$J$11)</f>
        <v>400 .. 600</v>
      </c>
      <c r="F44" s="7" t="str">
        <f t="shared" si="0"/>
        <v>4</v>
      </c>
    </row>
    <row r="45" spans="1:6" x14ac:dyDescent="0.25">
      <c r="A45" s="5" t="s">
        <v>192</v>
      </c>
      <c r="B45" s="7" t="s">
        <v>708</v>
      </c>
      <c r="C45" s="5" t="s">
        <v>835</v>
      </c>
      <c r="D45" s="13">
        <v>447</v>
      </c>
      <c r="E45" s="5" t="str">
        <f>LOOKUP(D45,Abi!$I$4:$I$11,Abi!$J$4:$J$11)</f>
        <v>400 .. 600</v>
      </c>
      <c r="F45" s="7" t="str">
        <f t="shared" si="0"/>
        <v>4</v>
      </c>
    </row>
    <row r="46" spans="1:6" x14ac:dyDescent="0.25">
      <c r="A46" s="5" t="s">
        <v>670</v>
      </c>
      <c r="B46" s="7" t="s">
        <v>671</v>
      </c>
      <c r="C46" s="5" t="s">
        <v>835</v>
      </c>
      <c r="D46" s="13">
        <v>454</v>
      </c>
      <c r="E46" s="5" t="str">
        <f>LOOKUP(D46,Abi!$I$4:$I$11,Abi!$J$4:$J$11)</f>
        <v>400 .. 600</v>
      </c>
      <c r="F46" s="7" t="str">
        <f t="shared" si="0"/>
        <v>3</v>
      </c>
    </row>
    <row r="47" spans="1:6" x14ac:dyDescent="0.25">
      <c r="A47" s="5" t="s">
        <v>153</v>
      </c>
      <c r="B47" s="7" t="s">
        <v>685</v>
      </c>
      <c r="C47" s="5" t="s">
        <v>833</v>
      </c>
      <c r="D47" s="13">
        <v>454</v>
      </c>
      <c r="E47" s="5" t="str">
        <f>LOOKUP(D47,Abi!$I$4:$I$11,Abi!$J$4:$J$11)</f>
        <v>400 .. 600</v>
      </c>
      <c r="F47" s="7" t="str">
        <f t="shared" si="0"/>
        <v>3</v>
      </c>
    </row>
    <row r="48" spans="1:6" x14ac:dyDescent="0.25">
      <c r="A48" s="5" t="s">
        <v>656</v>
      </c>
      <c r="B48" s="7" t="s">
        <v>657</v>
      </c>
      <c r="C48" s="5" t="s">
        <v>832</v>
      </c>
      <c r="D48" s="13">
        <v>454</v>
      </c>
      <c r="E48" s="5" t="str">
        <f>LOOKUP(D48,Abi!$I$4:$I$11,Abi!$J$4:$J$11)</f>
        <v>400 .. 600</v>
      </c>
      <c r="F48" s="7" t="str">
        <f t="shared" si="0"/>
        <v>4</v>
      </c>
    </row>
    <row r="49" spans="1:6" x14ac:dyDescent="0.25">
      <c r="A49" s="5" t="s">
        <v>280</v>
      </c>
      <c r="B49" s="7" t="s">
        <v>371</v>
      </c>
      <c r="C49" s="5" t="s">
        <v>831</v>
      </c>
      <c r="D49" s="13">
        <v>454</v>
      </c>
      <c r="E49" s="5" t="str">
        <f>LOOKUP(D49,Abi!$I$4:$I$11,Abi!$J$4:$J$11)</f>
        <v>400 .. 600</v>
      </c>
      <c r="F49" s="7" t="str">
        <f t="shared" si="0"/>
        <v>4</v>
      </c>
    </row>
    <row r="50" spans="1:6" x14ac:dyDescent="0.25">
      <c r="A50" s="5" t="s">
        <v>418</v>
      </c>
      <c r="B50" s="7" t="s">
        <v>419</v>
      </c>
      <c r="C50" s="5" t="s">
        <v>836</v>
      </c>
      <c r="D50" s="13">
        <v>454</v>
      </c>
      <c r="E50" s="5" t="str">
        <f>LOOKUP(D50,Abi!$I$4:$I$11,Abi!$J$4:$J$11)</f>
        <v>400 .. 600</v>
      </c>
      <c r="F50" s="7" t="str">
        <f t="shared" si="0"/>
        <v>4</v>
      </c>
    </row>
    <row r="51" spans="1:6" x14ac:dyDescent="0.25">
      <c r="A51" s="5" t="s">
        <v>61</v>
      </c>
      <c r="B51" s="7" t="s">
        <v>731</v>
      </c>
      <c r="C51" s="5" t="s">
        <v>835</v>
      </c>
      <c r="D51" s="13">
        <v>454</v>
      </c>
      <c r="E51" s="5" t="str">
        <f>LOOKUP(D51,Abi!$I$4:$I$11,Abi!$J$4:$J$11)</f>
        <v>400 .. 600</v>
      </c>
      <c r="F51" s="7" t="str">
        <f t="shared" si="0"/>
        <v>4</v>
      </c>
    </row>
    <row r="52" spans="1:6" x14ac:dyDescent="0.25">
      <c r="A52" s="5" t="s">
        <v>448</v>
      </c>
      <c r="B52" s="7" t="s">
        <v>449</v>
      </c>
      <c r="C52" s="5" t="s">
        <v>836</v>
      </c>
      <c r="D52" s="13">
        <v>454</v>
      </c>
      <c r="E52" s="5" t="str">
        <f>LOOKUP(D52,Abi!$I$4:$I$11,Abi!$J$4:$J$11)</f>
        <v>400 .. 600</v>
      </c>
      <c r="F52" s="7" t="str">
        <f t="shared" si="0"/>
        <v>4</v>
      </c>
    </row>
    <row r="53" spans="1:6" x14ac:dyDescent="0.25">
      <c r="A53" s="5" t="s">
        <v>564</v>
      </c>
      <c r="B53" s="7" t="s">
        <v>565</v>
      </c>
      <c r="C53" s="5" t="s">
        <v>831</v>
      </c>
      <c r="D53" s="13">
        <v>460</v>
      </c>
      <c r="E53" s="5" t="str">
        <f>LOOKUP(D53,Abi!$I$4:$I$11,Abi!$J$4:$J$11)</f>
        <v>400 .. 600</v>
      </c>
      <c r="F53" s="7" t="str">
        <f t="shared" si="0"/>
        <v>3</v>
      </c>
    </row>
    <row r="54" spans="1:6" x14ac:dyDescent="0.25">
      <c r="A54" s="5" t="s">
        <v>153</v>
      </c>
      <c r="B54" s="7" t="s">
        <v>685</v>
      </c>
      <c r="C54" s="5" t="s">
        <v>835</v>
      </c>
      <c r="D54" s="13">
        <v>460</v>
      </c>
      <c r="E54" s="5" t="str">
        <f>LOOKUP(D54,Abi!$I$4:$I$11,Abi!$J$4:$J$11)</f>
        <v>400 .. 600</v>
      </c>
      <c r="F54" s="7" t="str">
        <f t="shared" si="0"/>
        <v>3</v>
      </c>
    </row>
    <row r="55" spans="1:6" x14ac:dyDescent="0.25">
      <c r="A55" s="5" t="s">
        <v>388</v>
      </c>
      <c r="B55" s="7" t="s">
        <v>389</v>
      </c>
      <c r="C55" s="5" t="s">
        <v>828</v>
      </c>
      <c r="D55" s="13">
        <v>460</v>
      </c>
      <c r="E55" s="5" t="str">
        <f>LOOKUP(D55,Abi!$I$4:$I$11,Abi!$J$4:$J$11)</f>
        <v>400 .. 600</v>
      </c>
      <c r="F55" s="7" t="str">
        <f t="shared" si="0"/>
        <v>4</v>
      </c>
    </row>
    <row r="56" spans="1:6" x14ac:dyDescent="0.25">
      <c r="A56" s="5" t="s">
        <v>250</v>
      </c>
      <c r="B56" s="7" t="s">
        <v>303</v>
      </c>
      <c r="C56" s="5" t="s">
        <v>835</v>
      </c>
      <c r="D56" s="13">
        <v>467</v>
      </c>
      <c r="E56" s="5" t="str">
        <f>LOOKUP(D56,Abi!$I$4:$I$11,Abi!$J$4:$J$11)</f>
        <v>400 .. 600</v>
      </c>
      <c r="F56" s="7" t="str">
        <f t="shared" si="0"/>
        <v>3</v>
      </c>
    </row>
    <row r="57" spans="1:6" x14ac:dyDescent="0.25">
      <c r="A57" s="5" t="s">
        <v>115</v>
      </c>
      <c r="B57" s="7" t="s">
        <v>533</v>
      </c>
      <c r="C57" s="5" t="s">
        <v>833</v>
      </c>
      <c r="D57" s="13">
        <v>467</v>
      </c>
      <c r="E57" s="5" t="str">
        <f>LOOKUP(D57,Abi!$I$4:$I$11,Abi!$J$4:$J$11)</f>
        <v>400 .. 600</v>
      </c>
      <c r="F57" s="7" t="str">
        <f t="shared" si="0"/>
        <v>4</v>
      </c>
    </row>
    <row r="58" spans="1:6" x14ac:dyDescent="0.25">
      <c r="A58" s="5" t="s">
        <v>188</v>
      </c>
      <c r="B58" s="7" t="s">
        <v>797</v>
      </c>
      <c r="C58" s="5" t="s">
        <v>834</v>
      </c>
      <c r="D58" s="13">
        <v>473</v>
      </c>
      <c r="E58" s="5" t="str">
        <f>LOOKUP(D58,Abi!$I$4:$I$11,Abi!$J$4:$J$11)</f>
        <v>400 .. 600</v>
      </c>
      <c r="F58" s="7" t="str">
        <f t="shared" si="0"/>
        <v>4</v>
      </c>
    </row>
    <row r="59" spans="1:6" x14ac:dyDescent="0.25">
      <c r="A59" s="5" t="s">
        <v>128</v>
      </c>
      <c r="B59" s="7" t="s">
        <v>475</v>
      </c>
      <c r="C59" s="5" t="s">
        <v>830</v>
      </c>
      <c r="D59" s="13">
        <v>473</v>
      </c>
      <c r="E59" s="5" t="str">
        <f>LOOKUP(D59,Abi!$I$4:$I$11,Abi!$J$4:$J$11)</f>
        <v>400 .. 600</v>
      </c>
      <c r="F59" s="7" t="str">
        <f t="shared" si="0"/>
        <v>4</v>
      </c>
    </row>
    <row r="60" spans="1:6" x14ac:dyDescent="0.25">
      <c r="A60" s="5" t="s">
        <v>61</v>
      </c>
      <c r="B60" s="7" t="s">
        <v>731</v>
      </c>
      <c r="C60" s="5" t="s">
        <v>833</v>
      </c>
      <c r="D60" s="13">
        <v>473</v>
      </c>
      <c r="E60" s="5" t="str">
        <f>LOOKUP(D60,Abi!$I$4:$I$11,Abi!$J$4:$J$11)</f>
        <v>400 .. 600</v>
      </c>
      <c r="F60" s="7" t="str">
        <f t="shared" si="0"/>
        <v>4</v>
      </c>
    </row>
    <row r="61" spans="1:6" x14ac:dyDescent="0.25">
      <c r="A61" s="5" t="s">
        <v>233</v>
      </c>
      <c r="B61" s="7" t="s">
        <v>783</v>
      </c>
      <c r="C61" s="5" t="s">
        <v>828</v>
      </c>
      <c r="D61" s="13">
        <v>473</v>
      </c>
      <c r="E61" s="5" t="str">
        <f>LOOKUP(D61,Abi!$I$4:$I$11,Abi!$J$4:$J$11)</f>
        <v>400 .. 600</v>
      </c>
      <c r="F61" s="7" t="str">
        <f t="shared" si="0"/>
        <v>4</v>
      </c>
    </row>
    <row r="62" spans="1:6" x14ac:dyDescent="0.25">
      <c r="A62" s="5" t="s">
        <v>758</v>
      </c>
      <c r="B62" s="7" t="s">
        <v>759</v>
      </c>
      <c r="C62" s="5" t="s">
        <v>828</v>
      </c>
      <c r="D62" s="13">
        <v>473</v>
      </c>
      <c r="E62" s="5" t="str">
        <f>LOOKUP(D62,Abi!$I$4:$I$11,Abi!$J$4:$J$11)</f>
        <v>400 .. 600</v>
      </c>
      <c r="F62" s="7" t="str">
        <f t="shared" si="0"/>
        <v>4</v>
      </c>
    </row>
    <row r="63" spans="1:6" x14ac:dyDescent="0.25">
      <c r="A63" s="5" t="s">
        <v>57</v>
      </c>
      <c r="B63" s="7" t="s">
        <v>417</v>
      </c>
      <c r="C63" s="5" t="s">
        <v>832</v>
      </c>
      <c r="D63" s="13">
        <v>479</v>
      </c>
      <c r="E63" s="5" t="str">
        <f>LOOKUP(D63,Abi!$I$4:$I$11,Abi!$J$4:$J$11)</f>
        <v>400 .. 600</v>
      </c>
      <c r="F63" s="7" t="str">
        <f t="shared" si="0"/>
        <v>3</v>
      </c>
    </row>
    <row r="64" spans="1:6" x14ac:dyDescent="0.25">
      <c r="A64" s="5" t="s">
        <v>27</v>
      </c>
      <c r="B64" s="7" t="s">
        <v>348</v>
      </c>
      <c r="C64" s="5" t="s">
        <v>834</v>
      </c>
      <c r="D64" s="13">
        <v>479</v>
      </c>
      <c r="E64" s="5" t="str">
        <f>LOOKUP(D64,Abi!$I$4:$I$11,Abi!$J$4:$J$11)</f>
        <v>400 .. 600</v>
      </c>
      <c r="F64" s="7" t="str">
        <f t="shared" si="0"/>
        <v>3</v>
      </c>
    </row>
    <row r="65" spans="1:6" x14ac:dyDescent="0.25">
      <c r="A65" s="5" t="s">
        <v>244</v>
      </c>
      <c r="B65" s="7" t="s">
        <v>463</v>
      </c>
      <c r="C65" s="5" t="s">
        <v>830</v>
      </c>
      <c r="D65" s="13">
        <v>479</v>
      </c>
      <c r="E65" s="5" t="str">
        <f>LOOKUP(D65,Abi!$I$4:$I$11,Abi!$J$4:$J$11)</f>
        <v>400 .. 600</v>
      </c>
      <c r="F65" s="7" t="str">
        <f t="shared" si="0"/>
        <v>3</v>
      </c>
    </row>
    <row r="66" spans="1:6" x14ac:dyDescent="0.25">
      <c r="A66" s="5" t="s">
        <v>103</v>
      </c>
      <c r="B66" s="7" t="s">
        <v>782</v>
      </c>
      <c r="C66" s="5" t="s">
        <v>829</v>
      </c>
      <c r="D66" s="13">
        <v>479</v>
      </c>
      <c r="E66" s="5" t="str">
        <f>LOOKUP(D66,Abi!$I$4:$I$11,Abi!$J$4:$J$11)</f>
        <v>400 .. 600</v>
      </c>
      <c r="F66" s="7" t="str">
        <f t="shared" si="0"/>
        <v>4</v>
      </c>
    </row>
    <row r="67" spans="1:6" x14ac:dyDescent="0.25">
      <c r="A67" s="5" t="s">
        <v>86</v>
      </c>
      <c r="B67" s="7" t="s">
        <v>532</v>
      </c>
      <c r="C67" s="5" t="s">
        <v>829</v>
      </c>
      <c r="D67" s="13">
        <v>486</v>
      </c>
      <c r="E67" s="5" t="str">
        <f>LOOKUP(D67,Abi!$I$4:$I$11,Abi!$J$4:$J$11)</f>
        <v>400 .. 600</v>
      </c>
      <c r="F67" s="7" t="str">
        <f t="shared" ref="F67:F130" si="1">LEFT(B67,1)</f>
        <v>3</v>
      </c>
    </row>
    <row r="68" spans="1:6" x14ac:dyDescent="0.25">
      <c r="A68" s="5" t="s">
        <v>157</v>
      </c>
      <c r="B68" s="7" t="s">
        <v>813</v>
      </c>
      <c r="C68" s="5" t="s">
        <v>830</v>
      </c>
      <c r="D68" s="13">
        <v>486</v>
      </c>
      <c r="E68" s="5" t="str">
        <f>LOOKUP(D68,Abi!$I$4:$I$11,Abi!$J$4:$J$11)</f>
        <v>400 .. 600</v>
      </c>
      <c r="F68" s="7" t="str">
        <f t="shared" si="1"/>
        <v>3</v>
      </c>
    </row>
    <row r="69" spans="1:6" x14ac:dyDescent="0.25">
      <c r="A69" s="5" t="s">
        <v>274</v>
      </c>
      <c r="B69" s="7" t="s">
        <v>327</v>
      </c>
      <c r="C69" s="5" t="s">
        <v>828</v>
      </c>
      <c r="D69" s="13">
        <v>486</v>
      </c>
      <c r="E69" s="5" t="str">
        <f>LOOKUP(D69,Abi!$I$4:$I$11,Abi!$J$4:$J$11)</f>
        <v>400 .. 600</v>
      </c>
      <c r="F69" s="7" t="str">
        <f t="shared" si="1"/>
        <v>4</v>
      </c>
    </row>
    <row r="70" spans="1:6" x14ac:dyDescent="0.25">
      <c r="A70" s="5" t="s">
        <v>687</v>
      </c>
      <c r="B70" s="7" t="s">
        <v>688</v>
      </c>
      <c r="C70" s="5" t="s">
        <v>836</v>
      </c>
      <c r="D70" s="13">
        <v>486</v>
      </c>
      <c r="E70" s="5" t="str">
        <f>LOOKUP(D70,Abi!$I$4:$I$11,Abi!$J$4:$J$11)</f>
        <v>400 .. 600</v>
      </c>
      <c r="F70" s="7" t="str">
        <f t="shared" si="1"/>
        <v>4</v>
      </c>
    </row>
    <row r="71" spans="1:6" x14ac:dyDescent="0.25">
      <c r="A71" s="5" t="s">
        <v>143</v>
      </c>
      <c r="B71" s="7" t="s">
        <v>822</v>
      </c>
      <c r="C71" s="5" t="s">
        <v>836</v>
      </c>
      <c r="D71" s="13">
        <v>486</v>
      </c>
      <c r="E71" s="5" t="str">
        <f>LOOKUP(D71,Abi!$I$4:$I$11,Abi!$J$4:$J$11)</f>
        <v>400 .. 600</v>
      </c>
      <c r="F71" s="7" t="str">
        <f t="shared" si="1"/>
        <v>4</v>
      </c>
    </row>
    <row r="72" spans="1:6" x14ac:dyDescent="0.25">
      <c r="A72" s="5" t="s">
        <v>168</v>
      </c>
      <c r="B72" s="7" t="s">
        <v>705</v>
      </c>
      <c r="C72" s="5" t="s">
        <v>833</v>
      </c>
      <c r="D72" s="13">
        <v>492</v>
      </c>
      <c r="E72" s="5" t="str">
        <f>LOOKUP(D72,Abi!$I$4:$I$11,Abi!$J$4:$J$11)</f>
        <v>400 .. 600</v>
      </c>
      <c r="F72" s="7" t="str">
        <f t="shared" si="1"/>
        <v>3</v>
      </c>
    </row>
    <row r="73" spans="1:6" x14ac:dyDescent="0.25">
      <c r="A73" s="5" t="s">
        <v>613</v>
      </c>
      <c r="B73" s="7" t="s">
        <v>614</v>
      </c>
      <c r="C73" s="5" t="s">
        <v>831</v>
      </c>
      <c r="D73" s="13">
        <v>492</v>
      </c>
      <c r="E73" s="5" t="str">
        <f>LOOKUP(D73,Abi!$I$4:$I$11,Abi!$J$4:$J$11)</f>
        <v>400 .. 600</v>
      </c>
      <c r="F73" s="7" t="str">
        <f t="shared" si="1"/>
        <v>3</v>
      </c>
    </row>
    <row r="74" spans="1:6" x14ac:dyDescent="0.25">
      <c r="A74" s="5" t="s">
        <v>526</v>
      </c>
      <c r="B74" s="7" t="s">
        <v>527</v>
      </c>
      <c r="C74" s="5" t="s">
        <v>829</v>
      </c>
      <c r="D74" s="13">
        <v>492</v>
      </c>
      <c r="E74" s="5" t="str">
        <f>LOOKUP(D74,Abi!$I$4:$I$11,Abi!$J$4:$J$11)</f>
        <v>400 .. 600</v>
      </c>
      <c r="F74" s="7" t="str">
        <f t="shared" si="1"/>
        <v>3</v>
      </c>
    </row>
    <row r="75" spans="1:6" x14ac:dyDescent="0.25">
      <c r="A75" s="5" t="s">
        <v>618</v>
      </c>
      <c r="B75" s="7" t="s">
        <v>619</v>
      </c>
      <c r="C75" s="5" t="s">
        <v>837</v>
      </c>
      <c r="D75" s="13">
        <v>492</v>
      </c>
      <c r="E75" s="5" t="str">
        <f>LOOKUP(D75,Abi!$I$4:$I$11,Abi!$J$4:$J$11)</f>
        <v>400 .. 600</v>
      </c>
      <c r="F75" s="7" t="str">
        <f t="shared" si="1"/>
        <v>4</v>
      </c>
    </row>
    <row r="76" spans="1:6" x14ac:dyDescent="0.25">
      <c r="A76" s="5" t="s">
        <v>225</v>
      </c>
      <c r="B76" s="7" t="s">
        <v>753</v>
      </c>
      <c r="C76" s="5" t="s">
        <v>830</v>
      </c>
      <c r="D76" s="13">
        <v>492</v>
      </c>
      <c r="E76" s="5" t="str">
        <f>LOOKUP(D76,Abi!$I$4:$I$11,Abi!$J$4:$J$11)</f>
        <v>400 .. 600</v>
      </c>
      <c r="F76" s="7" t="str">
        <f t="shared" si="1"/>
        <v>4</v>
      </c>
    </row>
    <row r="77" spans="1:6" x14ac:dyDescent="0.25">
      <c r="A77" s="5" t="s">
        <v>689</v>
      </c>
      <c r="B77" s="7" t="s">
        <v>690</v>
      </c>
      <c r="C77" s="5" t="s">
        <v>831</v>
      </c>
      <c r="D77" s="13">
        <v>499</v>
      </c>
      <c r="E77" s="5" t="str">
        <f>LOOKUP(D77,Abi!$I$4:$I$11,Abi!$J$4:$J$11)</f>
        <v>400 .. 600</v>
      </c>
      <c r="F77" s="7" t="str">
        <f t="shared" si="1"/>
        <v>3</v>
      </c>
    </row>
    <row r="78" spans="1:6" x14ac:dyDescent="0.25">
      <c r="A78" s="5" t="s">
        <v>44</v>
      </c>
      <c r="B78" s="7" t="s">
        <v>583</v>
      </c>
      <c r="C78" s="5" t="s">
        <v>831</v>
      </c>
      <c r="D78" s="13">
        <v>499</v>
      </c>
      <c r="E78" s="5" t="str">
        <f>LOOKUP(D78,Abi!$I$4:$I$11,Abi!$J$4:$J$11)</f>
        <v>400 .. 600</v>
      </c>
      <c r="F78" s="7" t="str">
        <f t="shared" si="1"/>
        <v>3</v>
      </c>
    </row>
    <row r="79" spans="1:6" x14ac:dyDescent="0.25">
      <c r="A79" s="5" t="s">
        <v>384</v>
      </c>
      <c r="B79" s="7" t="s">
        <v>385</v>
      </c>
      <c r="C79" s="5" t="s">
        <v>830</v>
      </c>
      <c r="D79" s="13">
        <v>499</v>
      </c>
      <c r="E79" s="5" t="str">
        <f>LOOKUP(D79,Abi!$I$4:$I$11,Abi!$J$4:$J$11)</f>
        <v>400 .. 600</v>
      </c>
      <c r="F79" s="7" t="str">
        <f t="shared" si="1"/>
        <v>3</v>
      </c>
    </row>
    <row r="80" spans="1:6" x14ac:dyDescent="0.25">
      <c r="A80" s="5" t="s">
        <v>70</v>
      </c>
      <c r="B80" s="7" t="s">
        <v>406</v>
      </c>
      <c r="C80" s="5" t="s">
        <v>832</v>
      </c>
      <c r="D80" s="13">
        <v>499</v>
      </c>
      <c r="E80" s="5" t="str">
        <f>LOOKUP(D80,Abi!$I$4:$I$11,Abi!$J$4:$J$11)</f>
        <v>400 .. 600</v>
      </c>
      <c r="F80" s="7" t="str">
        <f t="shared" si="1"/>
        <v>4</v>
      </c>
    </row>
    <row r="81" spans="1:6" x14ac:dyDescent="0.25">
      <c r="A81" s="5" t="s">
        <v>430</v>
      </c>
      <c r="B81" s="7" t="s">
        <v>431</v>
      </c>
      <c r="C81" s="5" t="s">
        <v>834</v>
      </c>
      <c r="D81" s="13">
        <v>499</v>
      </c>
      <c r="E81" s="5" t="str">
        <f>LOOKUP(D81,Abi!$I$4:$I$11,Abi!$J$4:$J$11)</f>
        <v>400 .. 600</v>
      </c>
      <c r="F81" s="7" t="str">
        <f t="shared" si="1"/>
        <v>4</v>
      </c>
    </row>
    <row r="82" spans="1:6" x14ac:dyDescent="0.25">
      <c r="A82" s="5" t="s">
        <v>467</v>
      </c>
      <c r="B82" s="7" t="s">
        <v>468</v>
      </c>
      <c r="C82" s="5" t="s">
        <v>835</v>
      </c>
      <c r="D82" s="13">
        <v>499</v>
      </c>
      <c r="E82" s="5" t="str">
        <f>LOOKUP(D82,Abi!$I$4:$I$11,Abi!$J$4:$J$11)</f>
        <v>400 .. 600</v>
      </c>
      <c r="F82" s="7" t="str">
        <f t="shared" si="1"/>
        <v>4</v>
      </c>
    </row>
    <row r="83" spans="1:6" x14ac:dyDescent="0.25">
      <c r="A83" s="5" t="s">
        <v>294</v>
      </c>
      <c r="B83" s="7" t="s">
        <v>295</v>
      </c>
      <c r="C83" s="5" t="s">
        <v>833</v>
      </c>
      <c r="D83" s="13">
        <v>499</v>
      </c>
      <c r="E83" s="5" t="str">
        <f>LOOKUP(D83,Abi!$I$4:$I$11,Abi!$J$4:$J$11)</f>
        <v>400 .. 600</v>
      </c>
      <c r="F83" s="7" t="str">
        <f t="shared" si="1"/>
        <v>4</v>
      </c>
    </row>
    <row r="84" spans="1:6" x14ac:dyDescent="0.25">
      <c r="A84" s="5" t="s">
        <v>256</v>
      </c>
      <c r="B84" s="7" t="s">
        <v>571</v>
      </c>
      <c r="C84" s="5" t="s">
        <v>834</v>
      </c>
      <c r="D84" s="13">
        <v>511</v>
      </c>
      <c r="E84" s="5" t="str">
        <f>LOOKUP(D84,Abi!$I$4:$I$11,Abi!$J$4:$J$11)</f>
        <v>400 .. 600</v>
      </c>
      <c r="F84" s="7" t="str">
        <f t="shared" si="1"/>
        <v>3</v>
      </c>
    </row>
    <row r="85" spans="1:6" x14ac:dyDescent="0.25">
      <c r="A85" s="5" t="s">
        <v>46</v>
      </c>
      <c r="B85" s="7" t="s">
        <v>568</v>
      </c>
      <c r="C85" s="5" t="s">
        <v>831</v>
      </c>
      <c r="D85" s="13">
        <v>511</v>
      </c>
      <c r="E85" s="5" t="str">
        <f>LOOKUP(D85,Abi!$I$4:$I$11,Abi!$J$4:$J$11)</f>
        <v>400 .. 600</v>
      </c>
      <c r="F85" s="7" t="str">
        <f t="shared" si="1"/>
        <v>3</v>
      </c>
    </row>
    <row r="86" spans="1:6" x14ac:dyDescent="0.25">
      <c r="A86" s="5" t="s">
        <v>155</v>
      </c>
      <c r="B86" s="7" t="s">
        <v>344</v>
      </c>
      <c r="C86" s="5" t="s">
        <v>829</v>
      </c>
      <c r="D86" s="13">
        <v>511</v>
      </c>
      <c r="E86" s="5" t="str">
        <f>LOOKUP(D86,Abi!$I$4:$I$11,Abi!$J$4:$J$11)</f>
        <v>400 .. 600</v>
      </c>
      <c r="F86" s="7" t="str">
        <f t="shared" si="1"/>
        <v>4</v>
      </c>
    </row>
    <row r="87" spans="1:6" x14ac:dyDescent="0.25">
      <c r="A87" s="5" t="s">
        <v>143</v>
      </c>
      <c r="B87" s="7" t="s">
        <v>822</v>
      </c>
      <c r="C87" s="5" t="s">
        <v>828</v>
      </c>
      <c r="D87" s="13">
        <v>511</v>
      </c>
      <c r="E87" s="5" t="str">
        <f>LOOKUP(D87,Abi!$I$4:$I$11,Abi!$J$4:$J$11)</f>
        <v>400 .. 600</v>
      </c>
      <c r="F87" s="7" t="str">
        <f t="shared" si="1"/>
        <v>4</v>
      </c>
    </row>
    <row r="88" spans="1:6" x14ac:dyDescent="0.25">
      <c r="A88" s="5" t="s">
        <v>256</v>
      </c>
      <c r="B88" s="7" t="s">
        <v>571</v>
      </c>
      <c r="C88" s="5" t="s">
        <v>837</v>
      </c>
      <c r="D88" s="13">
        <v>518</v>
      </c>
      <c r="E88" s="5" t="str">
        <f>LOOKUP(D88,Abi!$I$4:$I$11,Abi!$J$4:$J$11)</f>
        <v>400 .. 600</v>
      </c>
      <c r="F88" s="7" t="str">
        <f t="shared" si="1"/>
        <v>3</v>
      </c>
    </row>
    <row r="89" spans="1:6" x14ac:dyDescent="0.25">
      <c r="A89" s="5" t="s">
        <v>400</v>
      </c>
      <c r="B89" s="7" t="s">
        <v>401</v>
      </c>
      <c r="C89" s="5" t="s">
        <v>831</v>
      </c>
      <c r="D89" s="13">
        <v>518</v>
      </c>
      <c r="E89" s="5" t="str">
        <f>LOOKUP(D89,Abi!$I$4:$I$11,Abi!$J$4:$J$11)</f>
        <v>400 .. 600</v>
      </c>
      <c r="F89" s="7" t="str">
        <f t="shared" si="1"/>
        <v>4</v>
      </c>
    </row>
    <row r="90" spans="1:6" x14ac:dyDescent="0.25">
      <c r="A90" s="5" t="s">
        <v>68</v>
      </c>
      <c r="B90" s="7" t="s">
        <v>500</v>
      </c>
      <c r="C90" s="5" t="s">
        <v>833</v>
      </c>
      <c r="D90" s="13">
        <v>524</v>
      </c>
      <c r="E90" s="5" t="str">
        <f>LOOKUP(D90,Abi!$I$4:$I$11,Abi!$J$4:$J$11)</f>
        <v>400 .. 600</v>
      </c>
      <c r="F90" s="7" t="str">
        <f t="shared" si="1"/>
        <v>3</v>
      </c>
    </row>
    <row r="91" spans="1:6" x14ac:dyDescent="0.25">
      <c r="A91" s="5" t="s">
        <v>649</v>
      </c>
      <c r="B91" s="7" t="s">
        <v>650</v>
      </c>
      <c r="C91" s="5" t="s">
        <v>837</v>
      </c>
      <c r="D91" s="13">
        <v>524</v>
      </c>
      <c r="E91" s="5" t="str">
        <f>LOOKUP(D91,Abi!$I$4:$I$11,Abi!$J$4:$J$11)</f>
        <v>400 .. 600</v>
      </c>
      <c r="F91" s="7" t="str">
        <f t="shared" si="1"/>
        <v>3</v>
      </c>
    </row>
    <row r="92" spans="1:6" x14ac:dyDescent="0.25">
      <c r="A92" s="5" t="s">
        <v>312</v>
      </c>
      <c r="B92" s="7" t="s">
        <v>313</v>
      </c>
      <c r="C92" s="5" t="s">
        <v>835</v>
      </c>
      <c r="D92" s="13">
        <v>524</v>
      </c>
      <c r="E92" s="5" t="str">
        <f>LOOKUP(D92,Abi!$I$4:$I$11,Abi!$J$4:$J$11)</f>
        <v>400 .. 600</v>
      </c>
      <c r="F92" s="7" t="str">
        <f t="shared" si="1"/>
        <v>4</v>
      </c>
    </row>
    <row r="93" spans="1:6" x14ac:dyDescent="0.25">
      <c r="A93" s="5" t="s">
        <v>410</v>
      </c>
      <c r="B93" s="7" t="s">
        <v>411</v>
      </c>
      <c r="C93" s="5" t="s">
        <v>831</v>
      </c>
      <c r="D93" s="13">
        <v>524</v>
      </c>
      <c r="E93" s="5" t="str">
        <f>LOOKUP(D93,Abi!$I$4:$I$11,Abi!$J$4:$J$11)</f>
        <v>400 .. 600</v>
      </c>
      <c r="F93" s="7" t="str">
        <f t="shared" si="1"/>
        <v>4</v>
      </c>
    </row>
    <row r="94" spans="1:6" x14ac:dyDescent="0.25">
      <c r="A94" s="5" t="s">
        <v>183</v>
      </c>
      <c r="B94" s="7" t="s">
        <v>340</v>
      </c>
      <c r="C94" s="5" t="s">
        <v>837</v>
      </c>
      <c r="D94" s="13">
        <v>524</v>
      </c>
      <c r="E94" s="5" t="str">
        <f>LOOKUP(D94,Abi!$I$4:$I$11,Abi!$J$4:$J$11)</f>
        <v>400 .. 600</v>
      </c>
      <c r="F94" s="7" t="str">
        <f t="shared" si="1"/>
        <v>4</v>
      </c>
    </row>
    <row r="95" spans="1:6" x14ac:dyDescent="0.25">
      <c r="A95" s="5" t="s">
        <v>146</v>
      </c>
      <c r="B95" s="7" t="s">
        <v>777</v>
      </c>
      <c r="C95" s="5" t="s">
        <v>835</v>
      </c>
      <c r="D95" s="13">
        <v>530</v>
      </c>
      <c r="E95" s="5" t="str">
        <f>LOOKUP(D95,Abi!$I$4:$I$11,Abi!$J$4:$J$11)</f>
        <v>400 .. 600</v>
      </c>
      <c r="F95" s="7" t="str">
        <f t="shared" si="1"/>
        <v>3</v>
      </c>
    </row>
    <row r="96" spans="1:6" x14ac:dyDescent="0.25">
      <c r="A96" s="5" t="s">
        <v>189</v>
      </c>
      <c r="B96" s="7" t="s">
        <v>778</v>
      </c>
      <c r="C96" s="5" t="s">
        <v>835</v>
      </c>
      <c r="D96" s="13">
        <v>530</v>
      </c>
      <c r="E96" s="5" t="str">
        <f>LOOKUP(D96,Abi!$I$4:$I$11,Abi!$J$4:$J$11)</f>
        <v>400 .. 600</v>
      </c>
      <c r="F96" s="7" t="str">
        <f t="shared" si="1"/>
        <v>3</v>
      </c>
    </row>
    <row r="97" spans="1:6" x14ac:dyDescent="0.25">
      <c r="A97" s="5" t="s">
        <v>539</v>
      </c>
      <c r="B97" s="7" t="s">
        <v>540</v>
      </c>
      <c r="C97" s="5" t="s">
        <v>828</v>
      </c>
      <c r="D97" s="13">
        <v>530</v>
      </c>
      <c r="E97" s="5" t="str">
        <f>LOOKUP(D97,Abi!$I$4:$I$11,Abi!$J$4:$J$11)</f>
        <v>400 .. 600</v>
      </c>
      <c r="F97" s="7" t="str">
        <f t="shared" si="1"/>
        <v>4</v>
      </c>
    </row>
    <row r="98" spans="1:6" x14ac:dyDescent="0.25">
      <c r="A98" s="5" t="s">
        <v>528</v>
      </c>
      <c r="B98" s="7" t="s">
        <v>529</v>
      </c>
      <c r="C98" s="5" t="s">
        <v>835</v>
      </c>
      <c r="D98" s="13">
        <v>537</v>
      </c>
      <c r="E98" s="5" t="str">
        <f>LOOKUP(D98,Abi!$I$4:$I$11,Abi!$J$4:$J$11)</f>
        <v>400 .. 600</v>
      </c>
      <c r="F98" s="7" t="str">
        <f t="shared" si="1"/>
        <v>3</v>
      </c>
    </row>
    <row r="99" spans="1:6" x14ac:dyDescent="0.25">
      <c r="A99" s="5" t="s">
        <v>675</v>
      </c>
      <c r="B99" s="7" t="s">
        <v>676</v>
      </c>
      <c r="C99" s="5" t="s">
        <v>836</v>
      </c>
      <c r="D99" s="13">
        <v>543</v>
      </c>
      <c r="E99" s="5" t="str">
        <f>LOOKUP(D99,Abi!$I$4:$I$11,Abi!$J$4:$J$11)</f>
        <v>400 .. 600</v>
      </c>
      <c r="F99" s="7" t="str">
        <f t="shared" si="1"/>
        <v>3</v>
      </c>
    </row>
    <row r="100" spans="1:6" x14ac:dyDescent="0.25">
      <c r="A100" s="5" t="s">
        <v>611</v>
      </c>
      <c r="B100" s="7" t="s">
        <v>612</v>
      </c>
      <c r="C100" s="5" t="s">
        <v>837</v>
      </c>
      <c r="D100" s="13">
        <v>543</v>
      </c>
      <c r="E100" s="5" t="str">
        <f>LOOKUP(D100,Abi!$I$4:$I$11,Abi!$J$4:$J$11)</f>
        <v>400 .. 600</v>
      </c>
      <c r="F100" s="7" t="str">
        <f t="shared" si="1"/>
        <v>4</v>
      </c>
    </row>
    <row r="101" spans="1:6" x14ac:dyDescent="0.25">
      <c r="A101" s="5" t="s">
        <v>432</v>
      </c>
      <c r="B101" s="7" t="s">
        <v>433</v>
      </c>
      <c r="C101" s="5" t="s">
        <v>830</v>
      </c>
      <c r="D101" s="13">
        <v>543</v>
      </c>
      <c r="E101" s="5" t="str">
        <f>LOOKUP(D101,Abi!$I$4:$I$11,Abi!$J$4:$J$11)</f>
        <v>400 .. 600</v>
      </c>
      <c r="F101" s="7" t="str">
        <f t="shared" si="1"/>
        <v>4</v>
      </c>
    </row>
    <row r="102" spans="1:6" x14ac:dyDescent="0.25">
      <c r="A102" s="5" t="s">
        <v>472</v>
      </c>
      <c r="B102" s="7" t="s">
        <v>473</v>
      </c>
      <c r="C102" s="5" t="s">
        <v>828</v>
      </c>
      <c r="D102" s="13">
        <v>550</v>
      </c>
      <c r="E102" s="5" t="str">
        <f>LOOKUP(D102,Abi!$I$4:$I$11,Abi!$J$4:$J$11)</f>
        <v>400 .. 600</v>
      </c>
      <c r="F102" s="7" t="str">
        <f t="shared" si="1"/>
        <v>3</v>
      </c>
    </row>
    <row r="103" spans="1:6" x14ac:dyDescent="0.25">
      <c r="A103" s="5" t="s">
        <v>472</v>
      </c>
      <c r="B103" s="7" t="s">
        <v>473</v>
      </c>
      <c r="C103" s="5" t="s">
        <v>833</v>
      </c>
      <c r="D103" s="13">
        <v>550</v>
      </c>
      <c r="E103" s="5" t="str">
        <f>LOOKUP(D103,Abi!$I$4:$I$11,Abi!$J$4:$J$11)</f>
        <v>400 .. 600</v>
      </c>
      <c r="F103" s="7" t="str">
        <f t="shared" si="1"/>
        <v>3</v>
      </c>
    </row>
    <row r="104" spans="1:6" x14ac:dyDescent="0.25">
      <c r="A104" s="5" t="s">
        <v>138</v>
      </c>
      <c r="B104" s="7" t="s">
        <v>644</v>
      </c>
      <c r="C104" s="5" t="s">
        <v>833</v>
      </c>
      <c r="D104" s="13">
        <v>550</v>
      </c>
      <c r="E104" s="5" t="str">
        <f>LOOKUP(D104,Abi!$I$4:$I$11,Abi!$J$4:$J$11)</f>
        <v>400 .. 600</v>
      </c>
      <c r="F104" s="7" t="str">
        <f t="shared" si="1"/>
        <v>4</v>
      </c>
    </row>
    <row r="105" spans="1:6" x14ac:dyDescent="0.25">
      <c r="A105" s="5" t="s">
        <v>245</v>
      </c>
      <c r="B105" s="7" t="s">
        <v>452</v>
      </c>
      <c r="C105" s="5" t="s">
        <v>828</v>
      </c>
      <c r="D105" s="13">
        <v>550</v>
      </c>
      <c r="E105" s="5" t="str">
        <f>LOOKUP(D105,Abi!$I$4:$I$11,Abi!$J$4:$J$11)</f>
        <v>400 .. 600</v>
      </c>
      <c r="F105" s="7" t="str">
        <f t="shared" si="1"/>
        <v>4</v>
      </c>
    </row>
    <row r="106" spans="1:6" x14ac:dyDescent="0.25">
      <c r="A106" s="5" t="s">
        <v>346</v>
      </c>
      <c r="B106" s="7" t="s">
        <v>347</v>
      </c>
      <c r="C106" s="5" t="s">
        <v>834</v>
      </c>
      <c r="D106" s="13">
        <v>550</v>
      </c>
      <c r="E106" s="5" t="str">
        <f>LOOKUP(D106,Abi!$I$4:$I$11,Abi!$J$4:$J$11)</f>
        <v>400 .. 600</v>
      </c>
      <c r="F106" s="7" t="str">
        <f t="shared" si="1"/>
        <v>4</v>
      </c>
    </row>
    <row r="107" spans="1:6" x14ac:dyDescent="0.25">
      <c r="A107" s="5" t="s">
        <v>305</v>
      </c>
      <c r="B107" s="7" t="s">
        <v>306</v>
      </c>
      <c r="C107" s="5" t="s">
        <v>829</v>
      </c>
      <c r="D107" s="13">
        <v>556</v>
      </c>
      <c r="E107" s="5" t="str">
        <f>LOOKUP(D107,Abi!$I$4:$I$11,Abi!$J$4:$J$11)</f>
        <v>400 .. 600</v>
      </c>
      <c r="F107" s="7" t="str">
        <f t="shared" si="1"/>
        <v>4</v>
      </c>
    </row>
    <row r="108" spans="1:6" x14ac:dyDescent="0.25">
      <c r="A108" s="5" t="s">
        <v>57</v>
      </c>
      <c r="B108" s="7" t="s">
        <v>417</v>
      </c>
      <c r="C108" s="5" t="s">
        <v>829</v>
      </c>
      <c r="D108" s="13">
        <v>562</v>
      </c>
      <c r="E108" s="5" t="str">
        <f>LOOKUP(D108,Abi!$I$4:$I$11,Abi!$J$4:$J$11)</f>
        <v>400 .. 600</v>
      </c>
      <c r="F108" s="7" t="str">
        <f t="shared" si="1"/>
        <v>3</v>
      </c>
    </row>
    <row r="109" spans="1:6" x14ac:dyDescent="0.25">
      <c r="A109" s="5" t="s">
        <v>162</v>
      </c>
      <c r="B109" s="7" t="s">
        <v>596</v>
      </c>
      <c r="C109" s="5" t="s">
        <v>830</v>
      </c>
      <c r="D109" s="13">
        <v>562</v>
      </c>
      <c r="E109" s="5" t="str">
        <f>LOOKUP(D109,Abi!$I$4:$I$11,Abi!$J$4:$J$11)</f>
        <v>400 .. 600</v>
      </c>
      <c r="F109" s="7" t="str">
        <f t="shared" si="1"/>
        <v>3</v>
      </c>
    </row>
    <row r="110" spans="1:6" x14ac:dyDescent="0.25">
      <c r="A110" s="5" t="s">
        <v>229</v>
      </c>
      <c r="B110" s="7" t="s">
        <v>397</v>
      </c>
      <c r="C110" s="5" t="s">
        <v>835</v>
      </c>
      <c r="D110" s="13">
        <v>562</v>
      </c>
      <c r="E110" s="5" t="str">
        <f>LOOKUP(D110,Abi!$I$4:$I$11,Abi!$J$4:$J$11)</f>
        <v>400 .. 600</v>
      </c>
      <c r="F110" s="7" t="str">
        <f t="shared" si="1"/>
        <v>3</v>
      </c>
    </row>
    <row r="111" spans="1:6" x14ac:dyDescent="0.25">
      <c r="A111" s="5" t="s">
        <v>35</v>
      </c>
      <c r="B111" s="7" t="s">
        <v>353</v>
      </c>
      <c r="C111" s="5" t="s">
        <v>834</v>
      </c>
      <c r="D111" s="13">
        <v>562</v>
      </c>
      <c r="E111" s="5" t="str">
        <f>LOOKUP(D111,Abi!$I$4:$I$11,Abi!$J$4:$J$11)</f>
        <v>400 .. 600</v>
      </c>
      <c r="F111" s="7" t="str">
        <f t="shared" si="1"/>
        <v>3</v>
      </c>
    </row>
    <row r="112" spans="1:6" x14ac:dyDescent="0.25">
      <c r="A112" s="5" t="s">
        <v>27</v>
      </c>
      <c r="B112" s="7" t="s">
        <v>348</v>
      </c>
      <c r="C112" s="5" t="s">
        <v>830</v>
      </c>
      <c r="D112" s="13">
        <v>562</v>
      </c>
      <c r="E112" s="5" t="str">
        <f>LOOKUP(D112,Abi!$I$4:$I$11,Abi!$J$4:$J$11)</f>
        <v>400 .. 600</v>
      </c>
      <c r="F112" s="7" t="str">
        <f t="shared" si="1"/>
        <v>3</v>
      </c>
    </row>
    <row r="113" spans="1:6" x14ac:dyDescent="0.25">
      <c r="A113" s="5" t="s">
        <v>278</v>
      </c>
      <c r="B113" s="7" t="s">
        <v>738</v>
      </c>
      <c r="C113" s="5" t="s">
        <v>828</v>
      </c>
      <c r="D113" s="13">
        <v>562</v>
      </c>
      <c r="E113" s="5" t="str">
        <f>LOOKUP(D113,Abi!$I$4:$I$11,Abi!$J$4:$J$11)</f>
        <v>400 .. 600</v>
      </c>
      <c r="F113" s="7" t="str">
        <f t="shared" si="1"/>
        <v>3</v>
      </c>
    </row>
    <row r="114" spans="1:6" x14ac:dyDescent="0.25">
      <c r="A114" s="5" t="s">
        <v>214</v>
      </c>
      <c r="B114" s="7" t="s">
        <v>768</v>
      </c>
      <c r="C114" s="5" t="s">
        <v>829</v>
      </c>
      <c r="D114" s="13">
        <v>562</v>
      </c>
      <c r="E114" s="5" t="str">
        <f>LOOKUP(D114,Abi!$I$4:$I$11,Abi!$J$4:$J$11)</f>
        <v>400 .. 600</v>
      </c>
      <c r="F114" s="7" t="str">
        <f t="shared" si="1"/>
        <v>3</v>
      </c>
    </row>
    <row r="115" spans="1:6" x14ac:dyDescent="0.25">
      <c r="A115" s="5" t="s">
        <v>798</v>
      </c>
      <c r="B115" s="7" t="s">
        <v>799</v>
      </c>
      <c r="C115" s="5" t="s">
        <v>837</v>
      </c>
      <c r="D115" s="13">
        <v>562</v>
      </c>
      <c r="E115" s="5" t="str">
        <f>LOOKUP(D115,Abi!$I$4:$I$11,Abi!$J$4:$J$11)</f>
        <v>400 .. 600</v>
      </c>
      <c r="F115" s="7" t="str">
        <f t="shared" si="1"/>
        <v>3</v>
      </c>
    </row>
    <row r="116" spans="1:6" x14ac:dyDescent="0.25">
      <c r="A116" s="5" t="s">
        <v>247</v>
      </c>
      <c r="B116" s="7" t="s">
        <v>622</v>
      </c>
      <c r="C116" s="5" t="s">
        <v>830</v>
      </c>
      <c r="D116" s="13">
        <v>569</v>
      </c>
      <c r="E116" s="5" t="str">
        <f>LOOKUP(D116,Abi!$I$4:$I$11,Abi!$J$4:$J$11)</f>
        <v>400 .. 600</v>
      </c>
      <c r="F116" s="7" t="str">
        <f t="shared" si="1"/>
        <v>3</v>
      </c>
    </row>
    <row r="117" spans="1:6" x14ac:dyDescent="0.25">
      <c r="A117" s="5" t="s">
        <v>613</v>
      </c>
      <c r="B117" s="7" t="s">
        <v>614</v>
      </c>
      <c r="C117" s="5" t="s">
        <v>835</v>
      </c>
      <c r="D117" s="13">
        <v>569</v>
      </c>
      <c r="E117" s="5" t="str">
        <f>LOOKUP(D117,Abi!$I$4:$I$11,Abi!$J$4:$J$11)</f>
        <v>400 .. 600</v>
      </c>
      <c r="F117" s="7" t="str">
        <f t="shared" si="1"/>
        <v>3</v>
      </c>
    </row>
    <row r="118" spans="1:6" x14ac:dyDescent="0.25">
      <c r="A118" s="5" t="s">
        <v>168</v>
      </c>
      <c r="B118" s="7" t="s">
        <v>705</v>
      </c>
      <c r="C118" s="5" t="s">
        <v>836</v>
      </c>
      <c r="D118" s="13">
        <v>575</v>
      </c>
      <c r="E118" s="5" t="str">
        <f>LOOKUP(D118,Abi!$I$4:$I$11,Abi!$J$4:$J$11)</f>
        <v>400 .. 600</v>
      </c>
      <c r="F118" s="7" t="str">
        <f t="shared" si="1"/>
        <v>3</v>
      </c>
    </row>
    <row r="119" spans="1:6" x14ac:dyDescent="0.25">
      <c r="A119" s="5" t="s">
        <v>118</v>
      </c>
      <c r="B119" s="7" t="s">
        <v>489</v>
      </c>
      <c r="C119" s="5" t="s">
        <v>835</v>
      </c>
      <c r="D119" s="13">
        <v>575</v>
      </c>
      <c r="E119" s="5" t="str">
        <f>LOOKUP(D119,Abi!$I$4:$I$11,Abi!$J$4:$J$11)</f>
        <v>400 .. 600</v>
      </c>
      <c r="F119" s="7" t="str">
        <f t="shared" si="1"/>
        <v>3</v>
      </c>
    </row>
    <row r="120" spans="1:6" x14ac:dyDescent="0.25">
      <c r="A120" s="5" t="s">
        <v>59</v>
      </c>
      <c r="B120" s="7" t="s">
        <v>716</v>
      </c>
      <c r="C120" s="5" t="s">
        <v>833</v>
      </c>
      <c r="D120" s="13">
        <v>575</v>
      </c>
      <c r="E120" s="5" t="str">
        <f>LOOKUP(D120,Abi!$I$4:$I$11,Abi!$J$4:$J$11)</f>
        <v>400 .. 600</v>
      </c>
      <c r="F120" s="7" t="str">
        <f t="shared" si="1"/>
        <v>3</v>
      </c>
    </row>
    <row r="121" spans="1:6" x14ac:dyDescent="0.25">
      <c r="A121" s="5" t="s">
        <v>774</v>
      </c>
      <c r="B121" s="7" t="s">
        <v>775</v>
      </c>
      <c r="C121" s="5" t="s">
        <v>837</v>
      </c>
      <c r="D121" s="13">
        <v>575</v>
      </c>
      <c r="E121" s="5" t="str">
        <f>LOOKUP(D121,Abi!$I$4:$I$11,Abi!$J$4:$J$11)</f>
        <v>400 .. 600</v>
      </c>
      <c r="F121" s="7" t="str">
        <f t="shared" si="1"/>
        <v>3</v>
      </c>
    </row>
    <row r="122" spans="1:6" x14ac:dyDescent="0.25">
      <c r="A122" s="5" t="s">
        <v>798</v>
      </c>
      <c r="B122" s="7" t="s">
        <v>799</v>
      </c>
      <c r="C122" s="5" t="s">
        <v>831</v>
      </c>
      <c r="D122" s="13">
        <v>575</v>
      </c>
      <c r="E122" s="5" t="str">
        <f>LOOKUP(D122,Abi!$I$4:$I$11,Abi!$J$4:$J$11)</f>
        <v>400 .. 600</v>
      </c>
      <c r="F122" s="7" t="str">
        <f t="shared" si="1"/>
        <v>3</v>
      </c>
    </row>
    <row r="123" spans="1:6" x14ac:dyDescent="0.25">
      <c r="A123" s="5" t="s">
        <v>155</v>
      </c>
      <c r="B123" s="7" t="s">
        <v>344</v>
      </c>
      <c r="C123" s="5" t="s">
        <v>836</v>
      </c>
      <c r="D123" s="13">
        <v>575</v>
      </c>
      <c r="E123" s="5" t="str">
        <f>LOOKUP(D123,Abi!$I$4:$I$11,Abi!$J$4:$J$11)</f>
        <v>400 .. 600</v>
      </c>
      <c r="F123" s="7" t="str">
        <f t="shared" si="1"/>
        <v>4</v>
      </c>
    </row>
    <row r="124" spans="1:6" x14ac:dyDescent="0.25">
      <c r="A124" s="5" t="s">
        <v>256</v>
      </c>
      <c r="B124" s="7" t="s">
        <v>345</v>
      </c>
      <c r="C124" s="5" t="s">
        <v>831</v>
      </c>
      <c r="D124" s="13">
        <v>582</v>
      </c>
      <c r="E124" s="5" t="str">
        <f>LOOKUP(D124,Abi!$I$4:$I$11,Abi!$J$4:$J$11)</f>
        <v>400 .. 600</v>
      </c>
      <c r="F124" s="7" t="str">
        <f t="shared" si="1"/>
        <v>3</v>
      </c>
    </row>
    <row r="125" spans="1:6" x14ac:dyDescent="0.25">
      <c r="A125" s="5" t="s">
        <v>670</v>
      </c>
      <c r="B125" s="7" t="s">
        <v>671</v>
      </c>
      <c r="C125" s="5" t="s">
        <v>834</v>
      </c>
      <c r="D125" s="13">
        <v>588</v>
      </c>
      <c r="E125" s="5" t="str">
        <f>LOOKUP(D125,Abi!$I$4:$I$11,Abi!$J$4:$J$11)</f>
        <v>400 .. 600</v>
      </c>
      <c r="F125" s="7" t="str">
        <f t="shared" si="1"/>
        <v>3</v>
      </c>
    </row>
    <row r="126" spans="1:6" x14ac:dyDescent="0.25">
      <c r="A126" s="5" t="s">
        <v>104</v>
      </c>
      <c r="B126" s="7" t="s">
        <v>298</v>
      </c>
      <c r="C126" s="5" t="s">
        <v>833</v>
      </c>
      <c r="D126" s="13">
        <v>588</v>
      </c>
      <c r="E126" s="5" t="str">
        <f>LOOKUP(D126,Abi!$I$4:$I$11,Abi!$J$4:$J$11)</f>
        <v>400 .. 600</v>
      </c>
      <c r="F126" s="7" t="str">
        <f t="shared" si="1"/>
        <v>3</v>
      </c>
    </row>
    <row r="127" spans="1:6" x14ac:dyDescent="0.25">
      <c r="A127" s="5" t="s">
        <v>814</v>
      </c>
      <c r="B127" s="7" t="s">
        <v>815</v>
      </c>
      <c r="C127" s="5" t="s">
        <v>833</v>
      </c>
      <c r="D127" s="13">
        <v>588</v>
      </c>
      <c r="E127" s="5" t="str">
        <f>LOOKUP(D127,Abi!$I$4:$I$11,Abi!$J$4:$J$11)</f>
        <v>400 .. 600</v>
      </c>
      <c r="F127" s="7" t="str">
        <f t="shared" si="1"/>
        <v>3</v>
      </c>
    </row>
    <row r="128" spans="1:6" x14ac:dyDescent="0.25">
      <c r="A128" s="5" t="s">
        <v>228</v>
      </c>
      <c r="B128" s="7" t="s">
        <v>791</v>
      </c>
      <c r="C128" s="5" t="s">
        <v>834</v>
      </c>
      <c r="D128" s="13">
        <v>588</v>
      </c>
      <c r="E128" s="5" t="str">
        <f>LOOKUP(D128,Abi!$I$4:$I$11,Abi!$J$4:$J$11)</f>
        <v>400 .. 600</v>
      </c>
      <c r="F128" s="7" t="str">
        <f t="shared" si="1"/>
        <v>4</v>
      </c>
    </row>
    <row r="129" spans="1:6" x14ac:dyDescent="0.25">
      <c r="A129" s="5" t="s">
        <v>128</v>
      </c>
      <c r="B129" s="7" t="s">
        <v>475</v>
      </c>
      <c r="C129" s="5" t="s">
        <v>834</v>
      </c>
      <c r="D129" s="13">
        <v>588</v>
      </c>
      <c r="E129" s="5" t="str">
        <f>LOOKUP(D129,Abi!$I$4:$I$11,Abi!$J$4:$J$11)</f>
        <v>400 .. 600</v>
      </c>
      <c r="F129" s="7" t="str">
        <f t="shared" si="1"/>
        <v>4</v>
      </c>
    </row>
    <row r="130" spans="1:6" x14ac:dyDescent="0.25">
      <c r="A130" s="5" t="s">
        <v>233</v>
      </c>
      <c r="B130" s="7" t="s">
        <v>783</v>
      </c>
      <c r="C130" s="5" t="s">
        <v>835</v>
      </c>
      <c r="D130" s="13">
        <v>588</v>
      </c>
      <c r="E130" s="5" t="str">
        <f>LOOKUP(D130,Abi!$I$4:$I$11,Abi!$J$4:$J$11)</f>
        <v>400 .. 600</v>
      </c>
      <c r="F130" s="7" t="str">
        <f t="shared" si="1"/>
        <v>4</v>
      </c>
    </row>
    <row r="131" spans="1:6" x14ac:dyDescent="0.25">
      <c r="A131" s="5" t="s">
        <v>277</v>
      </c>
      <c r="B131" s="7" t="s">
        <v>558</v>
      </c>
      <c r="C131" s="5" t="s">
        <v>836</v>
      </c>
      <c r="D131" s="13">
        <v>594</v>
      </c>
      <c r="E131" s="5" t="str">
        <f>LOOKUP(D131,Abi!$I$4:$I$11,Abi!$J$4:$J$11)</f>
        <v>400 .. 600</v>
      </c>
      <c r="F131" s="7" t="str">
        <f t="shared" ref="F131:F194" si="2">LEFT(B131,1)</f>
        <v>3</v>
      </c>
    </row>
    <row r="132" spans="1:6" x14ac:dyDescent="0.25">
      <c r="A132" s="5" t="s">
        <v>280</v>
      </c>
      <c r="B132" s="7" t="s">
        <v>371</v>
      </c>
      <c r="C132" s="5" t="s">
        <v>833</v>
      </c>
      <c r="D132" s="13">
        <v>594</v>
      </c>
      <c r="E132" s="5" t="str">
        <f>LOOKUP(D132,Abi!$I$4:$I$11,Abi!$J$4:$J$11)</f>
        <v>400 .. 600</v>
      </c>
      <c r="F132" s="7" t="str">
        <f t="shared" si="2"/>
        <v>4</v>
      </c>
    </row>
    <row r="133" spans="1:6" x14ac:dyDescent="0.25">
      <c r="A133" s="5" t="s">
        <v>320</v>
      </c>
      <c r="B133" s="7" t="s">
        <v>321</v>
      </c>
      <c r="C133" s="5" t="s">
        <v>830</v>
      </c>
      <c r="D133" s="13">
        <v>594</v>
      </c>
      <c r="E133" s="5" t="str">
        <f>LOOKUP(D133,Abi!$I$4:$I$11,Abi!$J$4:$J$11)</f>
        <v>400 .. 600</v>
      </c>
      <c r="F133" s="7" t="str">
        <f t="shared" si="2"/>
        <v>4</v>
      </c>
    </row>
    <row r="134" spans="1:6" x14ac:dyDescent="0.25">
      <c r="A134" s="5" t="s">
        <v>57</v>
      </c>
      <c r="B134" s="7" t="s">
        <v>417</v>
      </c>
      <c r="C134" s="5" t="s">
        <v>828</v>
      </c>
      <c r="D134" s="13">
        <v>601</v>
      </c>
      <c r="E134" s="5" t="str">
        <f>LOOKUP(D134,Abi!$I$4:$I$11,Abi!$J$4:$J$11)</f>
        <v>600 .. 800</v>
      </c>
      <c r="F134" s="7" t="str">
        <f t="shared" si="2"/>
        <v>3</v>
      </c>
    </row>
    <row r="135" spans="1:6" x14ac:dyDescent="0.25">
      <c r="A135" s="5" t="s">
        <v>214</v>
      </c>
      <c r="B135" s="7" t="s">
        <v>768</v>
      </c>
      <c r="C135" s="5" t="s">
        <v>831</v>
      </c>
      <c r="D135" s="13">
        <v>601</v>
      </c>
      <c r="E135" s="5" t="str">
        <f>LOOKUP(D135,Abi!$I$4:$I$11,Abi!$J$4:$J$11)</f>
        <v>600 .. 800</v>
      </c>
      <c r="F135" s="7" t="str">
        <f t="shared" si="2"/>
        <v>3</v>
      </c>
    </row>
    <row r="136" spans="1:6" x14ac:dyDescent="0.25">
      <c r="A136" s="5" t="s">
        <v>227</v>
      </c>
      <c r="B136" s="7" t="s">
        <v>786</v>
      </c>
      <c r="C136" s="5" t="s">
        <v>833</v>
      </c>
      <c r="D136" s="13">
        <v>601</v>
      </c>
      <c r="E136" s="5" t="str">
        <f>LOOKUP(D136,Abi!$I$4:$I$11,Abi!$J$4:$J$11)</f>
        <v>600 .. 800</v>
      </c>
      <c r="F136" s="7" t="str">
        <f t="shared" si="2"/>
        <v>4</v>
      </c>
    </row>
    <row r="137" spans="1:6" x14ac:dyDescent="0.25">
      <c r="A137" s="5" t="s">
        <v>338</v>
      </c>
      <c r="B137" s="7" t="s">
        <v>339</v>
      </c>
      <c r="C137" s="5" t="s">
        <v>833</v>
      </c>
      <c r="D137" s="13">
        <v>601</v>
      </c>
      <c r="E137" s="5" t="str">
        <f>LOOKUP(D137,Abi!$I$4:$I$11,Abi!$J$4:$J$11)</f>
        <v>600 .. 800</v>
      </c>
      <c r="F137" s="7" t="str">
        <f t="shared" si="2"/>
        <v>4</v>
      </c>
    </row>
    <row r="138" spans="1:6" x14ac:dyDescent="0.25">
      <c r="A138" s="5" t="s">
        <v>338</v>
      </c>
      <c r="B138" s="7" t="s">
        <v>339</v>
      </c>
      <c r="C138" s="5" t="s">
        <v>835</v>
      </c>
      <c r="D138" s="13">
        <v>601</v>
      </c>
      <c r="E138" s="5" t="str">
        <f>LOOKUP(D138,Abi!$I$4:$I$11,Abi!$J$4:$J$11)</f>
        <v>600 .. 800</v>
      </c>
      <c r="F138" s="7" t="str">
        <f t="shared" si="2"/>
        <v>4</v>
      </c>
    </row>
    <row r="139" spans="1:6" x14ac:dyDescent="0.25">
      <c r="A139" s="5" t="s">
        <v>594</v>
      </c>
      <c r="B139" s="7" t="s">
        <v>595</v>
      </c>
      <c r="C139" s="5" t="s">
        <v>836</v>
      </c>
      <c r="D139" s="13">
        <v>607</v>
      </c>
      <c r="E139" s="5" t="str">
        <f>LOOKUP(D139,Abi!$I$4:$I$11,Abi!$J$4:$J$11)</f>
        <v>600 .. 800</v>
      </c>
      <c r="F139" s="7" t="str">
        <f t="shared" si="2"/>
        <v>4</v>
      </c>
    </row>
    <row r="140" spans="1:6" x14ac:dyDescent="0.25">
      <c r="A140" s="5" t="s">
        <v>53</v>
      </c>
      <c r="B140" s="7" t="s">
        <v>421</v>
      </c>
      <c r="C140" s="5" t="s">
        <v>836</v>
      </c>
      <c r="D140" s="13">
        <v>614</v>
      </c>
      <c r="E140" s="5" t="str">
        <f>LOOKUP(D140,Abi!$I$4:$I$11,Abi!$J$4:$J$11)</f>
        <v>600 .. 800</v>
      </c>
      <c r="F140" s="7" t="str">
        <f t="shared" si="2"/>
        <v>3</v>
      </c>
    </row>
    <row r="141" spans="1:6" x14ac:dyDescent="0.25">
      <c r="A141" s="5" t="s">
        <v>656</v>
      </c>
      <c r="B141" s="7" t="s">
        <v>657</v>
      </c>
      <c r="C141" s="5" t="s">
        <v>829</v>
      </c>
      <c r="D141" s="13">
        <v>614</v>
      </c>
      <c r="E141" s="5" t="str">
        <f>LOOKUP(D141,Abi!$I$4:$I$11,Abi!$J$4:$J$11)</f>
        <v>600 .. 800</v>
      </c>
      <c r="F141" s="7" t="str">
        <f t="shared" si="2"/>
        <v>4</v>
      </c>
    </row>
    <row r="142" spans="1:6" x14ac:dyDescent="0.25">
      <c r="A142" s="5" t="s">
        <v>226</v>
      </c>
      <c r="B142" s="7" t="s">
        <v>525</v>
      </c>
      <c r="C142" s="5" t="s">
        <v>836</v>
      </c>
      <c r="D142" s="13">
        <v>614</v>
      </c>
      <c r="E142" s="5" t="str">
        <f>LOOKUP(D142,Abi!$I$4:$I$11,Abi!$J$4:$J$11)</f>
        <v>600 .. 800</v>
      </c>
      <c r="F142" s="7" t="str">
        <f t="shared" si="2"/>
        <v>4</v>
      </c>
    </row>
    <row r="143" spans="1:6" x14ac:dyDescent="0.25">
      <c r="A143" s="5" t="s">
        <v>594</v>
      </c>
      <c r="B143" s="7" t="s">
        <v>595</v>
      </c>
      <c r="C143" s="5" t="s">
        <v>833</v>
      </c>
      <c r="D143" s="13">
        <v>614</v>
      </c>
      <c r="E143" s="5" t="str">
        <f>LOOKUP(D143,Abi!$I$4:$I$11,Abi!$J$4:$J$11)</f>
        <v>600 .. 800</v>
      </c>
      <c r="F143" s="7" t="str">
        <f t="shared" si="2"/>
        <v>4</v>
      </c>
    </row>
    <row r="144" spans="1:6" x14ac:dyDescent="0.25">
      <c r="A144" s="5" t="s">
        <v>677</v>
      </c>
      <c r="B144" s="7" t="s">
        <v>678</v>
      </c>
      <c r="C144" s="5" t="s">
        <v>828</v>
      </c>
      <c r="D144" s="13">
        <v>614</v>
      </c>
      <c r="E144" s="5" t="str">
        <f>LOOKUP(D144,Abi!$I$4:$I$11,Abi!$J$4:$J$11)</f>
        <v>600 .. 800</v>
      </c>
      <c r="F144" s="7" t="str">
        <f t="shared" si="2"/>
        <v>4</v>
      </c>
    </row>
    <row r="145" spans="1:6" x14ac:dyDescent="0.25">
      <c r="A145" s="5" t="s">
        <v>32</v>
      </c>
      <c r="B145" s="7" t="s">
        <v>487</v>
      </c>
      <c r="C145" s="5" t="s">
        <v>828</v>
      </c>
      <c r="D145" s="13">
        <v>620</v>
      </c>
      <c r="E145" s="5" t="str">
        <f>LOOKUP(D145,Abi!$I$4:$I$11,Abi!$J$4:$J$11)</f>
        <v>600 .. 800</v>
      </c>
      <c r="F145" s="7" t="str">
        <f t="shared" si="2"/>
        <v>3</v>
      </c>
    </row>
    <row r="146" spans="1:6" x14ac:dyDescent="0.25">
      <c r="A146" s="5" t="s">
        <v>338</v>
      </c>
      <c r="B146" s="7" t="s">
        <v>339</v>
      </c>
      <c r="C146" s="5" t="s">
        <v>836</v>
      </c>
      <c r="D146" s="13">
        <v>620</v>
      </c>
      <c r="E146" s="5" t="str">
        <f>LOOKUP(D146,Abi!$I$4:$I$11,Abi!$J$4:$J$11)</f>
        <v>600 .. 800</v>
      </c>
      <c r="F146" s="7" t="str">
        <f t="shared" si="2"/>
        <v>4</v>
      </c>
    </row>
    <row r="147" spans="1:6" x14ac:dyDescent="0.25">
      <c r="A147" s="5" t="s">
        <v>61</v>
      </c>
      <c r="B147" s="7" t="s">
        <v>731</v>
      </c>
      <c r="C147" s="5" t="s">
        <v>830</v>
      </c>
      <c r="D147" s="13">
        <v>620</v>
      </c>
      <c r="E147" s="5" t="str">
        <f>LOOKUP(D147,Abi!$I$4:$I$11,Abi!$J$4:$J$11)</f>
        <v>600 .. 800</v>
      </c>
      <c r="F147" s="7" t="str">
        <f t="shared" si="2"/>
        <v>4</v>
      </c>
    </row>
    <row r="148" spans="1:6" x14ac:dyDescent="0.25">
      <c r="A148" s="5" t="s">
        <v>143</v>
      </c>
      <c r="B148" s="7" t="s">
        <v>822</v>
      </c>
      <c r="C148" s="5" t="s">
        <v>835</v>
      </c>
      <c r="D148" s="13">
        <v>620</v>
      </c>
      <c r="E148" s="5" t="str">
        <f>LOOKUP(D148,Abi!$I$4:$I$11,Abi!$J$4:$J$11)</f>
        <v>600 .. 800</v>
      </c>
      <c r="F148" s="7" t="str">
        <f t="shared" si="2"/>
        <v>4</v>
      </c>
    </row>
    <row r="149" spans="1:6" x14ac:dyDescent="0.25">
      <c r="A149" s="5" t="s">
        <v>691</v>
      </c>
      <c r="B149" s="7" t="s">
        <v>692</v>
      </c>
      <c r="C149" s="5" t="s">
        <v>829</v>
      </c>
      <c r="D149" s="13">
        <v>620</v>
      </c>
      <c r="E149" s="5" t="str">
        <f>LOOKUP(D149,Abi!$I$4:$I$11,Abi!$J$4:$J$11)</f>
        <v>600 .. 800</v>
      </c>
      <c r="F149" s="7" t="str">
        <f t="shared" si="2"/>
        <v>4</v>
      </c>
    </row>
    <row r="150" spans="1:6" x14ac:dyDescent="0.25">
      <c r="A150" s="5" t="s">
        <v>263</v>
      </c>
      <c r="B150" s="7" t="s">
        <v>764</v>
      </c>
      <c r="C150" s="5" t="s">
        <v>836</v>
      </c>
      <c r="D150" s="13">
        <v>626</v>
      </c>
      <c r="E150" s="5" t="str">
        <f>LOOKUP(D150,Abi!$I$4:$I$11,Abi!$J$4:$J$11)</f>
        <v>600 .. 800</v>
      </c>
      <c r="F150" s="7" t="str">
        <f t="shared" si="2"/>
        <v>3</v>
      </c>
    </row>
    <row r="151" spans="1:6" x14ac:dyDescent="0.25">
      <c r="A151" s="5" t="s">
        <v>205</v>
      </c>
      <c r="B151" s="7" t="s">
        <v>767</v>
      </c>
      <c r="C151" s="5" t="s">
        <v>836</v>
      </c>
      <c r="D151" s="13">
        <v>633</v>
      </c>
      <c r="E151" s="5" t="str">
        <f>LOOKUP(D151,Abi!$I$4:$I$11,Abi!$J$4:$J$11)</f>
        <v>600 .. 800</v>
      </c>
      <c r="F151" s="7" t="str">
        <f t="shared" si="2"/>
        <v>3</v>
      </c>
    </row>
    <row r="152" spans="1:6" x14ac:dyDescent="0.25">
      <c r="A152" s="5" t="s">
        <v>35</v>
      </c>
      <c r="B152" s="7" t="s">
        <v>353</v>
      </c>
      <c r="C152" s="5" t="s">
        <v>829</v>
      </c>
      <c r="D152" s="13">
        <v>633</v>
      </c>
      <c r="E152" s="5" t="str">
        <f>LOOKUP(D152,Abi!$I$4:$I$11,Abi!$J$4:$J$11)</f>
        <v>600 .. 800</v>
      </c>
      <c r="F152" s="7" t="str">
        <f t="shared" si="2"/>
        <v>3</v>
      </c>
    </row>
    <row r="153" spans="1:6" x14ac:dyDescent="0.25">
      <c r="A153" s="5" t="s">
        <v>278</v>
      </c>
      <c r="B153" s="7" t="s">
        <v>738</v>
      </c>
      <c r="C153" s="5" t="s">
        <v>832</v>
      </c>
      <c r="D153" s="13">
        <v>633</v>
      </c>
      <c r="E153" s="5" t="str">
        <f>LOOKUP(D153,Abi!$I$4:$I$11,Abi!$J$4:$J$11)</f>
        <v>600 .. 800</v>
      </c>
      <c r="F153" s="7" t="str">
        <f t="shared" si="2"/>
        <v>3</v>
      </c>
    </row>
    <row r="154" spans="1:6" x14ac:dyDescent="0.25">
      <c r="A154" s="5" t="s">
        <v>656</v>
      </c>
      <c r="B154" s="7" t="s">
        <v>657</v>
      </c>
      <c r="C154" s="5" t="s">
        <v>830</v>
      </c>
      <c r="D154" s="13">
        <v>633</v>
      </c>
      <c r="E154" s="5" t="str">
        <f>LOOKUP(D154,Abi!$I$4:$I$11,Abi!$J$4:$J$11)</f>
        <v>600 .. 800</v>
      </c>
      <c r="F154" s="7" t="str">
        <f t="shared" si="2"/>
        <v>4</v>
      </c>
    </row>
    <row r="155" spans="1:6" x14ac:dyDescent="0.25">
      <c r="A155" s="5" t="s">
        <v>155</v>
      </c>
      <c r="B155" s="7" t="s">
        <v>344</v>
      </c>
      <c r="C155" s="5" t="s">
        <v>831</v>
      </c>
      <c r="D155" s="13">
        <v>633</v>
      </c>
      <c r="E155" s="5" t="str">
        <f>LOOKUP(D155,Abi!$I$4:$I$11,Abi!$J$4:$J$11)</f>
        <v>600 .. 800</v>
      </c>
      <c r="F155" s="7" t="str">
        <f t="shared" si="2"/>
        <v>4</v>
      </c>
    </row>
    <row r="156" spans="1:6" x14ac:dyDescent="0.25">
      <c r="A156" s="5" t="s">
        <v>68</v>
      </c>
      <c r="B156" s="7" t="s">
        <v>500</v>
      </c>
      <c r="C156" s="5" t="s">
        <v>832</v>
      </c>
      <c r="D156" s="13">
        <v>639</v>
      </c>
      <c r="E156" s="5" t="str">
        <f>LOOKUP(D156,Abi!$I$4:$I$11,Abi!$J$4:$J$11)</f>
        <v>600 .. 800</v>
      </c>
      <c r="F156" s="7" t="str">
        <f t="shared" si="2"/>
        <v>3</v>
      </c>
    </row>
    <row r="157" spans="1:6" x14ac:dyDescent="0.25">
      <c r="A157" s="5" t="s">
        <v>526</v>
      </c>
      <c r="B157" s="7" t="s">
        <v>527</v>
      </c>
      <c r="C157" s="5" t="s">
        <v>831</v>
      </c>
      <c r="D157" s="13">
        <v>639</v>
      </c>
      <c r="E157" s="5" t="str">
        <f>LOOKUP(D157,Abi!$I$4:$I$11,Abi!$J$4:$J$11)</f>
        <v>600 .. 800</v>
      </c>
      <c r="F157" s="7" t="str">
        <f t="shared" si="2"/>
        <v>3</v>
      </c>
    </row>
    <row r="158" spans="1:6" x14ac:dyDescent="0.25">
      <c r="A158" s="5" t="s">
        <v>410</v>
      </c>
      <c r="B158" s="7" t="s">
        <v>411</v>
      </c>
      <c r="C158" s="5" t="s">
        <v>835</v>
      </c>
      <c r="D158" s="13">
        <v>639</v>
      </c>
      <c r="E158" s="5" t="str">
        <f>LOOKUP(D158,Abi!$I$4:$I$11,Abi!$J$4:$J$11)</f>
        <v>600 .. 800</v>
      </c>
      <c r="F158" s="7" t="str">
        <f t="shared" si="2"/>
        <v>4</v>
      </c>
    </row>
    <row r="159" spans="1:6" x14ac:dyDescent="0.25">
      <c r="A159" s="5" t="s">
        <v>160</v>
      </c>
      <c r="B159" s="7" t="s">
        <v>800</v>
      </c>
      <c r="C159" s="5" t="s">
        <v>831</v>
      </c>
      <c r="D159" s="13">
        <v>639</v>
      </c>
      <c r="E159" s="5" t="str">
        <f>LOOKUP(D159,Abi!$I$4:$I$11,Abi!$J$4:$J$11)</f>
        <v>600 .. 800</v>
      </c>
      <c r="F159" s="7" t="str">
        <f t="shared" si="2"/>
        <v>4</v>
      </c>
    </row>
    <row r="160" spans="1:6" x14ac:dyDescent="0.25">
      <c r="A160" s="5" t="s">
        <v>467</v>
      </c>
      <c r="B160" s="7" t="s">
        <v>468</v>
      </c>
      <c r="C160" s="5" t="s">
        <v>836</v>
      </c>
      <c r="D160" s="13">
        <v>639</v>
      </c>
      <c r="E160" s="5" t="str">
        <f>LOOKUP(D160,Abi!$I$4:$I$11,Abi!$J$4:$J$11)</f>
        <v>600 .. 800</v>
      </c>
      <c r="F160" s="7" t="str">
        <f t="shared" si="2"/>
        <v>4</v>
      </c>
    </row>
    <row r="161" spans="1:6" x14ac:dyDescent="0.25">
      <c r="A161" s="5" t="s">
        <v>60</v>
      </c>
      <c r="B161" s="7" t="s">
        <v>299</v>
      </c>
      <c r="C161" s="5" t="s">
        <v>830</v>
      </c>
      <c r="D161" s="13">
        <v>646</v>
      </c>
      <c r="E161" s="5" t="str">
        <f>LOOKUP(D161,Abi!$I$4:$I$11,Abi!$J$4:$J$11)</f>
        <v>600 .. 800</v>
      </c>
      <c r="F161" s="7" t="str">
        <f t="shared" si="2"/>
        <v>3</v>
      </c>
    </row>
    <row r="162" spans="1:6" x14ac:dyDescent="0.25">
      <c r="A162" s="5" t="s">
        <v>146</v>
      </c>
      <c r="B162" s="7" t="s">
        <v>777</v>
      </c>
      <c r="C162" s="5" t="s">
        <v>830</v>
      </c>
      <c r="D162" s="13">
        <v>646</v>
      </c>
      <c r="E162" s="5" t="str">
        <f>LOOKUP(D162,Abi!$I$4:$I$11,Abi!$J$4:$J$11)</f>
        <v>600 .. 800</v>
      </c>
      <c r="F162" s="7" t="str">
        <f t="shared" si="2"/>
        <v>3</v>
      </c>
    </row>
    <row r="163" spans="1:6" x14ac:dyDescent="0.25">
      <c r="A163" s="5" t="s">
        <v>346</v>
      </c>
      <c r="B163" s="7" t="s">
        <v>347</v>
      </c>
      <c r="C163" s="5" t="s">
        <v>832</v>
      </c>
      <c r="D163" s="13">
        <v>646</v>
      </c>
      <c r="E163" s="5" t="str">
        <f>LOOKUP(D163,Abi!$I$4:$I$11,Abi!$J$4:$J$11)</f>
        <v>600 .. 800</v>
      </c>
      <c r="F163" s="7" t="str">
        <f t="shared" si="2"/>
        <v>4</v>
      </c>
    </row>
    <row r="164" spans="1:6" x14ac:dyDescent="0.25">
      <c r="A164" s="5" t="s">
        <v>574</v>
      </c>
      <c r="B164" s="7" t="s">
        <v>575</v>
      </c>
      <c r="C164" s="5" t="s">
        <v>831</v>
      </c>
      <c r="D164" s="13">
        <v>646</v>
      </c>
      <c r="E164" s="5" t="str">
        <f>LOOKUP(D164,Abi!$I$4:$I$11,Abi!$J$4:$J$11)</f>
        <v>600 .. 800</v>
      </c>
      <c r="F164" s="7" t="str">
        <f t="shared" si="2"/>
        <v>4</v>
      </c>
    </row>
    <row r="165" spans="1:6" x14ac:dyDescent="0.25">
      <c r="A165" s="5" t="s">
        <v>485</v>
      </c>
      <c r="B165" s="7" t="s">
        <v>486</v>
      </c>
      <c r="C165" s="5" t="s">
        <v>832</v>
      </c>
      <c r="D165" s="13">
        <v>646</v>
      </c>
      <c r="E165" s="5" t="str">
        <f>LOOKUP(D165,Abi!$I$4:$I$11,Abi!$J$4:$J$11)</f>
        <v>600 .. 800</v>
      </c>
      <c r="F165" s="7" t="str">
        <f t="shared" si="2"/>
        <v>4</v>
      </c>
    </row>
    <row r="166" spans="1:6" x14ac:dyDescent="0.25">
      <c r="A166" s="5" t="s">
        <v>689</v>
      </c>
      <c r="B166" s="7" t="s">
        <v>690</v>
      </c>
      <c r="C166" s="5" t="s">
        <v>829</v>
      </c>
      <c r="D166" s="13">
        <v>652</v>
      </c>
      <c r="E166" s="5" t="str">
        <f>LOOKUP(D166,Abi!$I$4:$I$11,Abi!$J$4:$J$11)</f>
        <v>600 .. 800</v>
      </c>
      <c r="F166" s="7" t="str">
        <f t="shared" si="2"/>
        <v>3</v>
      </c>
    </row>
    <row r="167" spans="1:6" x14ac:dyDescent="0.25">
      <c r="A167" s="5" t="s">
        <v>278</v>
      </c>
      <c r="B167" s="7" t="s">
        <v>738</v>
      </c>
      <c r="C167" s="5" t="s">
        <v>833</v>
      </c>
      <c r="D167" s="13">
        <v>652</v>
      </c>
      <c r="E167" s="5" t="str">
        <f>LOOKUP(D167,Abi!$I$4:$I$11,Abi!$J$4:$J$11)</f>
        <v>600 .. 800</v>
      </c>
      <c r="F167" s="7" t="str">
        <f t="shared" si="2"/>
        <v>3</v>
      </c>
    </row>
    <row r="168" spans="1:6" x14ac:dyDescent="0.25">
      <c r="A168" s="5" t="s">
        <v>68</v>
      </c>
      <c r="B168" s="7" t="s">
        <v>500</v>
      </c>
      <c r="C168" s="5" t="s">
        <v>828</v>
      </c>
      <c r="D168" s="13">
        <v>652</v>
      </c>
      <c r="E168" s="5" t="str">
        <f>LOOKUP(D168,Abi!$I$4:$I$11,Abi!$J$4:$J$11)</f>
        <v>600 .. 800</v>
      </c>
      <c r="F168" s="7" t="str">
        <f t="shared" si="2"/>
        <v>3</v>
      </c>
    </row>
    <row r="169" spans="1:6" x14ac:dyDescent="0.25">
      <c r="A169" s="5" t="s">
        <v>227</v>
      </c>
      <c r="B169" s="7" t="s">
        <v>786</v>
      </c>
      <c r="C169" s="5" t="s">
        <v>832</v>
      </c>
      <c r="D169" s="13">
        <v>652</v>
      </c>
      <c r="E169" s="5" t="str">
        <f>LOOKUP(D169,Abi!$I$4:$I$11,Abi!$J$4:$J$11)</f>
        <v>600 .. 800</v>
      </c>
      <c r="F169" s="7" t="str">
        <f t="shared" si="2"/>
        <v>4</v>
      </c>
    </row>
    <row r="170" spans="1:6" x14ac:dyDescent="0.25">
      <c r="A170" s="5" t="s">
        <v>277</v>
      </c>
      <c r="B170" s="7" t="s">
        <v>558</v>
      </c>
      <c r="C170" s="5" t="s">
        <v>834</v>
      </c>
      <c r="D170" s="13">
        <v>658</v>
      </c>
      <c r="E170" s="5" t="str">
        <f>LOOKUP(D170,Abi!$I$4:$I$11,Abi!$J$4:$J$11)</f>
        <v>600 .. 800</v>
      </c>
      <c r="F170" s="7" t="str">
        <f t="shared" si="2"/>
        <v>3</v>
      </c>
    </row>
    <row r="171" spans="1:6" x14ac:dyDescent="0.25">
      <c r="A171" s="5" t="s">
        <v>187</v>
      </c>
      <c r="B171" s="7" t="s">
        <v>733</v>
      </c>
      <c r="C171" s="5" t="s">
        <v>829</v>
      </c>
      <c r="D171" s="13">
        <v>658</v>
      </c>
      <c r="E171" s="5" t="str">
        <f>LOOKUP(D171,Abi!$I$4:$I$11,Abi!$J$4:$J$11)</f>
        <v>600 .. 800</v>
      </c>
      <c r="F171" s="7" t="str">
        <f t="shared" si="2"/>
        <v>3</v>
      </c>
    </row>
    <row r="172" spans="1:6" x14ac:dyDescent="0.25">
      <c r="A172" s="5" t="s">
        <v>71</v>
      </c>
      <c r="B172" s="7" t="s">
        <v>567</v>
      </c>
      <c r="C172" s="5" t="s">
        <v>828</v>
      </c>
      <c r="D172" s="13">
        <v>658</v>
      </c>
      <c r="E172" s="5" t="str">
        <f>LOOKUP(D172,Abi!$I$4:$I$11,Abi!$J$4:$J$11)</f>
        <v>600 .. 800</v>
      </c>
      <c r="F172" s="7" t="str">
        <f t="shared" si="2"/>
        <v>3</v>
      </c>
    </row>
    <row r="173" spans="1:6" x14ac:dyDescent="0.25">
      <c r="A173" s="5" t="s">
        <v>191</v>
      </c>
      <c r="B173" s="7" t="s">
        <v>375</v>
      </c>
      <c r="C173" s="5" t="s">
        <v>833</v>
      </c>
      <c r="D173" s="13">
        <v>658</v>
      </c>
      <c r="E173" s="5" t="str">
        <f>LOOKUP(D173,Abi!$I$4:$I$11,Abi!$J$4:$J$11)</f>
        <v>600 .. 800</v>
      </c>
      <c r="F173" s="7" t="str">
        <f t="shared" si="2"/>
        <v>4</v>
      </c>
    </row>
    <row r="174" spans="1:6" x14ac:dyDescent="0.25">
      <c r="A174" s="5" t="s">
        <v>191</v>
      </c>
      <c r="B174" s="7" t="s">
        <v>375</v>
      </c>
      <c r="C174" s="5" t="s">
        <v>834</v>
      </c>
      <c r="D174" s="13">
        <v>658</v>
      </c>
      <c r="E174" s="5" t="str">
        <f>LOOKUP(D174,Abi!$I$4:$I$11,Abi!$J$4:$J$11)</f>
        <v>600 .. 800</v>
      </c>
      <c r="F174" s="7" t="str">
        <f t="shared" si="2"/>
        <v>4</v>
      </c>
    </row>
    <row r="175" spans="1:6" x14ac:dyDescent="0.25">
      <c r="A175" s="5" t="s">
        <v>388</v>
      </c>
      <c r="B175" s="7" t="s">
        <v>389</v>
      </c>
      <c r="C175" s="5" t="s">
        <v>835</v>
      </c>
      <c r="D175" s="13">
        <v>658</v>
      </c>
      <c r="E175" s="5" t="str">
        <f>LOOKUP(D175,Abi!$I$4:$I$11,Abi!$J$4:$J$11)</f>
        <v>600 .. 800</v>
      </c>
      <c r="F175" s="7" t="str">
        <f t="shared" si="2"/>
        <v>4</v>
      </c>
    </row>
    <row r="176" spans="1:6" x14ac:dyDescent="0.25">
      <c r="A176" s="5" t="s">
        <v>263</v>
      </c>
      <c r="B176" s="7" t="s">
        <v>764</v>
      </c>
      <c r="C176" s="5" t="s">
        <v>837</v>
      </c>
      <c r="D176" s="13">
        <v>665</v>
      </c>
      <c r="E176" s="5" t="str">
        <f>LOOKUP(D176,Abi!$I$4:$I$11,Abi!$J$4:$J$11)</f>
        <v>600 .. 800</v>
      </c>
      <c r="F176" s="7" t="str">
        <f t="shared" si="2"/>
        <v>3</v>
      </c>
    </row>
    <row r="177" spans="1:6" x14ac:dyDescent="0.25">
      <c r="A177" s="5" t="s">
        <v>254</v>
      </c>
      <c r="B177" s="7" t="s">
        <v>674</v>
      </c>
      <c r="C177" s="5" t="s">
        <v>831</v>
      </c>
      <c r="D177" s="13">
        <v>665</v>
      </c>
      <c r="E177" s="5" t="str">
        <f>LOOKUP(D177,Abi!$I$4:$I$11,Abi!$J$4:$J$11)</f>
        <v>600 .. 800</v>
      </c>
      <c r="F177" s="7" t="str">
        <f t="shared" si="2"/>
        <v>3</v>
      </c>
    </row>
    <row r="178" spans="1:6" x14ac:dyDescent="0.25">
      <c r="A178" s="5" t="s">
        <v>455</v>
      </c>
      <c r="B178" s="7" t="s">
        <v>456</v>
      </c>
      <c r="C178" s="5" t="s">
        <v>835</v>
      </c>
      <c r="D178" s="13">
        <v>665</v>
      </c>
      <c r="E178" s="5" t="str">
        <f>LOOKUP(D178,Abi!$I$4:$I$11,Abi!$J$4:$J$11)</f>
        <v>600 .. 800</v>
      </c>
      <c r="F178" s="7" t="str">
        <f t="shared" si="2"/>
        <v>3</v>
      </c>
    </row>
    <row r="179" spans="1:6" x14ac:dyDescent="0.25">
      <c r="A179" s="5" t="s">
        <v>113</v>
      </c>
      <c r="B179" s="7" t="s">
        <v>712</v>
      </c>
      <c r="C179" s="5" t="s">
        <v>836</v>
      </c>
      <c r="D179" s="13">
        <v>665</v>
      </c>
      <c r="E179" s="5" t="str">
        <f>LOOKUP(D179,Abi!$I$4:$I$11,Abi!$J$4:$J$11)</f>
        <v>600 .. 800</v>
      </c>
      <c r="F179" s="7" t="str">
        <f t="shared" si="2"/>
        <v>4</v>
      </c>
    </row>
    <row r="180" spans="1:6" x14ac:dyDescent="0.25">
      <c r="A180" s="5" t="s">
        <v>143</v>
      </c>
      <c r="B180" s="7" t="s">
        <v>822</v>
      </c>
      <c r="C180" s="5" t="s">
        <v>829</v>
      </c>
      <c r="D180" s="13">
        <v>665</v>
      </c>
      <c r="E180" s="5" t="str">
        <f>LOOKUP(D180,Abi!$I$4:$I$11,Abi!$J$4:$J$11)</f>
        <v>600 .. 800</v>
      </c>
      <c r="F180" s="7" t="str">
        <f t="shared" si="2"/>
        <v>4</v>
      </c>
    </row>
    <row r="181" spans="1:6" x14ac:dyDescent="0.25">
      <c r="A181" s="5" t="s">
        <v>208</v>
      </c>
      <c r="B181" s="7" t="s">
        <v>621</v>
      </c>
      <c r="C181" s="5" t="s">
        <v>835</v>
      </c>
      <c r="D181" s="13">
        <v>671</v>
      </c>
      <c r="E181" s="5" t="str">
        <f>LOOKUP(D181,Abi!$I$4:$I$11,Abi!$J$4:$J$11)</f>
        <v>600 .. 800</v>
      </c>
      <c r="F181" s="7" t="str">
        <f t="shared" si="2"/>
        <v>3</v>
      </c>
    </row>
    <row r="182" spans="1:6" x14ac:dyDescent="0.25">
      <c r="A182" s="5" t="s">
        <v>814</v>
      </c>
      <c r="B182" s="7" t="s">
        <v>815</v>
      </c>
      <c r="C182" s="5" t="s">
        <v>831</v>
      </c>
      <c r="D182" s="13">
        <v>671</v>
      </c>
      <c r="E182" s="5" t="str">
        <f>LOOKUP(D182,Abi!$I$4:$I$11,Abi!$J$4:$J$11)</f>
        <v>600 .. 800</v>
      </c>
      <c r="F182" s="7" t="str">
        <f t="shared" si="2"/>
        <v>3</v>
      </c>
    </row>
    <row r="183" spans="1:6" x14ac:dyDescent="0.25">
      <c r="A183" s="5" t="s">
        <v>78</v>
      </c>
      <c r="B183" s="7" t="s">
        <v>704</v>
      </c>
      <c r="C183" s="5" t="s">
        <v>836</v>
      </c>
      <c r="D183" s="13">
        <v>671</v>
      </c>
      <c r="E183" s="5" t="str">
        <f>LOOKUP(D183,Abi!$I$4:$I$11,Abi!$J$4:$J$11)</f>
        <v>600 .. 800</v>
      </c>
      <c r="F183" s="7" t="str">
        <f t="shared" si="2"/>
        <v>4</v>
      </c>
    </row>
    <row r="184" spans="1:6" x14ac:dyDescent="0.25">
      <c r="A184" s="5" t="s">
        <v>745</v>
      </c>
      <c r="B184" s="7" t="s">
        <v>746</v>
      </c>
      <c r="C184" s="5" t="s">
        <v>829</v>
      </c>
      <c r="D184" s="13">
        <v>671</v>
      </c>
      <c r="E184" s="5" t="str">
        <f>LOOKUP(D184,Abi!$I$4:$I$11,Abi!$J$4:$J$11)</f>
        <v>600 .. 800</v>
      </c>
      <c r="F184" s="7" t="str">
        <f t="shared" si="2"/>
        <v>4</v>
      </c>
    </row>
    <row r="185" spans="1:6" x14ac:dyDescent="0.25">
      <c r="A185" s="5" t="s">
        <v>139</v>
      </c>
      <c r="B185" s="7" t="s">
        <v>392</v>
      </c>
      <c r="C185" s="5" t="s">
        <v>836</v>
      </c>
      <c r="D185" s="13">
        <v>677</v>
      </c>
      <c r="E185" s="5" t="str">
        <f>LOOKUP(D185,Abi!$I$4:$I$11,Abi!$J$4:$J$11)</f>
        <v>600 .. 800</v>
      </c>
      <c r="F185" s="7" t="str">
        <f t="shared" si="2"/>
        <v>3</v>
      </c>
    </row>
    <row r="186" spans="1:6" x14ac:dyDescent="0.25">
      <c r="A186" s="5" t="s">
        <v>177</v>
      </c>
      <c r="B186" s="7" t="s">
        <v>531</v>
      </c>
      <c r="C186" s="5" t="s">
        <v>829</v>
      </c>
      <c r="D186" s="13">
        <v>677</v>
      </c>
      <c r="E186" s="5" t="str">
        <f>LOOKUP(D186,Abi!$I$4:$I$11,Abi!$J$4:$J$11)</f>
        <v>600 .. 800</v>
      </c>
      <c r="F186" s="7" t="str">
        <f t="shared" si="2"/>
        <v>4</v>
      </c>
    </row>
    <row r="187" spans="1:6" x14ac:dyDescent="0.25">
      <c r="A187" s="5" t="s">
        <v>185</v>
      </c>
      <c r="B187" s="7" t="s">
        <v>374</v>
      </c>
      <c r="C187" s="5" t="s">
        <v>830</v>
      </c>
      <c r="D187" s="13">
        <v>677</v>
      </c>
      <c r="E187" s="5" t="str">
        <f>LOOKUP(D187,Abi!$I$4:$I$11,Abi!$J$4:$J$11)</f>
        <v>600 .. 800</v>
      </c>
      <c r="F187" s="7" t="str">
        <f t="shared" si="2"/>
        <v>4</v>
      </c>
    </row>
    <row r="188" spans="1:6" x14ac:dyDescent="0.25">
      <c r="A188" s="5" t="s">
        <v>192</v>
      </c>
      <c r="B188" s="7" t="s">
        <v>708</v>
      </c>
      <c r="C188" s="5" t="s">
        <v>828</v>
      </c>
      <c r="D188" s="13">
        <v>677</v>
      </c>
      <c r="E188" s="5" t="str">
        <f>LOOKUP(D188,Abi!$I$4:$I$11,Abi!$J$4:$J$11)</f>
        <v>600 .. 800</v>
      </c>
      <c r="F188" s="7" t="str">
        <f t="shared" si="2"/>
        <v>4</v>
      </c>
    </row>
    <row r="189" spans="1:6" x14ac:dyDescent="0.25">
      <c r="A189" s="5" t="s">
        <v>259</v>
      </c>
      <c r="B189" s="7" t="s">
        <v>651</v>
      </c>
      <c r="C189" s="5" t="s">
        <v>829</v>
      </c>
      <c r="D189" s="13">
        <v>684</v>
      </c>
      <c r="E189" s="5" t="str">
        <f>LOOKUP(D189,Abi!$I$4:$I$11,Abi!$J$4:$J$11)</f>
        <v>600 .. 800</v>
      </c>
      <c r="F189" s="7" t="str">
        <f t="shared" si="2"/>
        <v>3</v>
      </c>
    </row>
    <row r="190" spans="1:6" x14ac:dyDescent="0.25">
      <c r="A190" s="5" t="s">
        <v>372</v>
      </c>
      <c r="B190" s="7" t="s">
        <v>373</v>
      </c>
      <c r="C190" s="5" t="s">
        <v>831</v>
      </c>
      <c r="D190" s="13">
        <v>684</v>
      </c>
      <c r="E190" s="5" t="str">
        <f>LOOKUP(D190,Abi!$I$4:$I$11,Abi!$J$4:$J$11)</f>
        <v>600 .. 800</v>
      </c>
      <c r="F190" s="7" t="str">
        <f t="shared" si="2"/>
        <v>3</v>
      </c>
    </row>
    <row r="191" spans="1:6" x14ac:dyDescent="0.25">
      <c r="A191" s="5" t="s">
        <v>70</v>
      </c>
      <c r="B191" s="7" t="s">
        <v>406</v>
      </c>
      <c r="C191" s="5" t="s">
        <v>828</v>
      </c>
      <c r="D191" s="13">
        <v>684</v>
      </c>
      <c r="E191" s="5" t="str">
        <f>LOOKUP(D191,Abi!$I$4:$I$11,Abi!$J$4:$J$11)</f>
        <v>600 .. 800</v>
      </c>
      <c r="F191" s="7" t="str">
        <f t="shared" si="2"/>
        <v>4</v>
      </c>
    </row>
    <row r="192" spans="1:6" x14ac:dyDescent="0.25">
      <c r="A192" s="5" t="s">
        <v>47</v>
      </c>
      <c r="B192" s="7" t="s">
        <v>785</v>
      </c>
      <c r="C192" s="5" t="s">
        <v>834</v>
      </c>
      <c r="D192" s="13">
        <v>684</v>
      </c>
      <c r="E192" s="5" t="str">
        <f>LOOKUP(D192,Abi!$I$4:$I$11,Abi!$J$4:$J$11)</f>
        <v>600 .. 800</v>
      </c>
      <c r="F192" s="7" t="str">
        <f t="shared" si="2"/>
        <v>4</v>
      </c>
    </row>
    <row r="193" spans="1:6" x14ac:dyDescent="0.25">
      <c r="A193" s="5" t="s">
        <v>758</v>
      </c>
      <c r="B193" s="7" t="s">
        <v>759</v>
      </c>
      <c r="C193" s="5" t="s">
        <v>830</v>
      </c>
      <c r="D193" s="13">
        <v>684</v>
      </c>
      <c r="E193" s="5" t="str">
        <f>LOOKUP(D193,Abi!$I$4:$I$11,Abi!$J$4:$J$11)</f>
        <v>600 .. 800</v>
      </c>
      <c r="F193" s="7" t="str">
        <f t="shared" si="2"/>
        <v>4</v>
      </c>
    </row>
    <row r="194" spans="1:6" x14ac:dyDescent="0.25">
      <c r="A194" s="5" t="s">
        <v>372</v>
      </c>
      <c r="B194" s="7" t="s">
        <v>373</v>
      </c>
      <c r="C194" s="5" t="s">
        <v>835</v>
      </c>
      <c r="D194" s="13">
        <v>690</v>
      </c>
      <c r="E194" s="5" t="str">
        <f>LOOKUP(D194,Abi!$I$4:$I$11,Abi!$J$4:$J$11)</f>
        <v>600 .. 800</v>
      </c>
      <c r="F194" s="7" t="str">
        <f t="shared" si="2"/>
        <v>3</v>
      </c>
    </row>
    <row r="195" spans="1:6" x14ac:dyDescent="0.25">
      <c r="A195" s="5" t="s">
        <v>805</v>
      </c>
      <c r="B195" s="7" t="s">
        <v>806</v>
      </c>
      <c r="C195" s="5" t="s">
        <v>837</v>
      </c>
      <c r="D195" s="13">
        <v>690</v>
      </c>
      <c r="E195" s="5" t="str">
        <f>LOOKUP(D195,Abi!$I$4:$I$11,Abi!$J$4:$J$11)</f>
        <v>600 .. 800</v>
      </c>
      <c r="F195" s="7" t="str">
        <f t="shared" ref="F195:F258" si="3">LEFT(B195,1)</f>
        <v>3</v>
      </c>
    </row>
    <row r="196" spans="1:6" x14ac:dyDescent="0.25">
      <c r="A196" s="5" t="s">
        <v>675</v>
      </c>
      <c r="B196" s="7" t="s">
        <v>676</v>
      </c>
      <c r="C196" s="5" t="s">
        <v>830</v>
      </c>
      <c r="D196" s="13">
        <v>690</v>
      </c>
      <c r="E196" s="5" t="str">
        <f>LOOKUP(D196,Abi!$I$4:$I$11,Abi!$J$4:$J$11)</f>
        <v>600 .. 800</v>
      </c>
      <c r="F196" s="7" t="str">
        <f t="shared" si="3"/>
        <v>3</v>
      </c>
    </row>
    <row r="197" spans="1:6" x14ac:dyDescent="0.25">
      <c r="A197" s="5" t="s">
        <v>77</v>
      </c>
      <c r="B197" s="7" t="s">
        <v>620</v>
      </c>
      <c r="C197" s="5" t="s">
        <v>829</v>
      </c>
      <c r="D197" s="13">
        <v>690</v>
      </c>
      <c r="E197" s="5" t="str">
        <f>LOOKUP(D197,Abi!$I$4:$I$11,Abi!$J$4:$J$11)</f>
        <v>600 .. 800</v>
      </c>
      <c r="F197" s="7" t="str">
        <f t="shared" si="3"/>
        <v>4</v>
      </c>
    </row>
    <row r="198" spans="1:6" x14ac:dyDescent="0.25">
      <c r="A198" s="5" t="s">
        <v>388</v>
      </c>
      <c r="B198" s="7" t="s">
        <v>389</v>
      </c>
      <c r="C198" s="5" t="s">
        <v>834</v>
      </c>
      <c r="D198" s="13">
        <v>690</v>
      </c>
      <c r="E198" s="5" t="str">
        <f>LOOKUP(D198,Abi!$I$4:$I$11,Abi!$J$4:$J$11)</f>
        <v>600 .. 800</v>
      </c>
      <c r="F198" s="7" t="str">
        <f t="shared" si="3"/>
        <v>4</v>
      </c>
    </row>
    <row r="199" spans="1:6" x14ac:dyDescent="0.25">
      <c r="A199" s="5" t="s">
        <v>165</v>
      </c>
      <c r="B199" s="7" t="s">
        <v>663</v>
      </c>
      <c r="C199" s="5" t="s">
        <v>834</v>
      </c>
      <c r="D199" s="13">
        <v>697</v>
      </c>
      <c r="E199" s="5" t="str">
        <f>LOOKUP(D199,Abi!$I$4:$I$11,Abi!$J$4:$J$11)</f>
        <v>600 .. 800</v>
      </c>
      <c r="F199" s="7" t="str">
        <f t="shared" si="3"/>
        <v>3</v>
      </c>
    </row>
    <row r="200" spans="1:6" x14ac:dyDescent="0.25">
      <c r="A200" s="5" t="s">
        <v>61</v>
      </c>
      <c r="B200" s="7" t="s">
        <v>731</v>
      </c>
      <c r="C200" s="5" t="s">
        <v>834</v>
      </c>
      <c r="D200" s="13">
        <v>697</v>
      </c>
      <c r="E200" s="5" t="str">
        <f>LOOKUP(D200,Abi!$I$4:$I$11,Abi!$J$4:$J$11)</f>
        <v>600 .. 800</v>
      </c>
      <c r="F200" s="7" t="str">
        <f t="shared" si="3"/>
        <v>4</v>
      </c>
    </row>
    <row r="201" spans="1:6" x14ac:dyDescent="0.25">
      <c r="A201" s="5" t="s">
        <v>747</v>
      </c>
      <c r="B201" s="7" t="s">
        <v>748</v>
      </c>
      <c r="C201" s="5" t="s">
        <v>830</v>
      </c>
      <c r="D201" s="13">
        <v>697</v>
      </c>
      <c r="E201" s="5" t="str">
        <f>LOOKUP(D201,Abi!$I$4:$I$11,Abi!$J$4:$J$11)</f>
        <v>600 .. 800</v>
      </c>
      <c r="F201" s="7" t="str">
        <f t="shared" si="3"/>
        <v>4</v>
      </c>
    </row>
    <row r="202" spans="1:6" x14ac:dyDescent="0.25">
      <c r="A202" s="5" t="s">
        <v>244</v>
      </c>
      <c r="B202" s="7" t="s">
        <v>463</v>
      </c>
      <c r="C202" s="5" t="s">
        <v>834</v>
      </c>
      <c r="D202" s="13">
        <v>703</v>
      </c>
      <c r="E202" s="5" t="str">
        <f>LOOKUP(D202,Abi!$I$4:$I$11,Abi!$J$4:$J$11)</f>
        <v>600 .. 800</v>
      </c>
      <c r="F202" s="7" t="str">
        <f t="shared" si="3"/>
        <v>3</v>
      </c>
    </row>
    <row r="203" spans="1:6" x14ac:dyDescent="0.25">
      <c r="A203" s="5" t="s">
        <v>192</v>
      </c>
      <c r="B203" s="7" t="s">
        <v>708</v>
      </c>
      <c r="C203" s="5" t="s">
        <v>834</v>
      </c>
      <c r="D203" s="13">
        <v>703</v>
      </c>
      <c r="E203" s="5" t="str">
        <f>LOOKUP(D203,Abi!$I$4:$I$11,Abi!$J$4:$J$11)</f>
        <v>600 .. 800</v>
      </c>
      <c r="F203" s="7" t="str">
        <f t="shared" si="3"/>
        <v>4</v>
      </c>
    </row>
    <row r="204" spans="1:6" x14ac:dyDescent="0.25">
      <c r="A204" s="5" t="s">
        <v>670</v>
      </c>
      <c r="B204" s="7" t="s">
        <v>671</v>
      </c>
      <c r="C204" s="5" t="s">
        <v>829</v>
      </c>
      <c r="D204" s="13">
        <v>709</v>
      </c>
      <c r="E204" s="5" t="str">
        <f>LOOKUP(D204,Abi!$I$4:$I$11,Abi!$J$4:$J$11)</f>
        <v>600 .. 800</v>
      </c>
      <c r="F204" s="7" t="str">
        <f t="shared" si="3"/>
        <v>3</v>
      </c>
    </row>
    <row r="205" spans="1:6" x14ac:dyDescent="0.25">
      <c r="A205" s="5" t="s">
        <v>32</v>
      </c>
      <c r="B205" s="7" t="s">
        <v>487</v>
      </c>
      <c r="C205" s="5" t="s">
        <v>835</v>
      </c>
      <c r="D205" s="13">
        <v>709</v>
      </c>
      <c r="E205" s="5" t="str">
        <f>LOOKUP(D205,Abi!$I$4:$I$11,Abi!$J$4:$J$11)</f>
        <v>600 .. 800</v>
      </c>
      <c r="F205" s="7" t="str">
        <f t="shared" si="3"/>
        <v>3</v>
      </c>
    </row>
    <row r="206" spans="1:6" x14ac:dyDescent="0.25">
      <c r="A206" s="5" t="s">
        <v>114</v>
      </c>
      <c r="B206" s="7" t="s">
        <v>823</v>
      </c>
      <c r="C206" s="5" t="s">
        <v>836</v>
      </c>
      <c r="D206" s="13">
        <v>709</v>
      </c>
      <c r="E206" s="5" t="str">
        <f>LOOKUP(D206,Abi!$I$4:$I$11,Abi!$J$4:$J$11)</f>
        <v>600 .. 800</v>
      </c>
      <c r="F206" s="7" t="str">
        <f t="shared" si="3"/>
        <v>3</v>
      </c>
    </row>
    <row r="207" spans="1:6" x14ac:dyDescent="0.25">
      <c r="A207" s="5" t="s">
        <v>189</v>
      </c>
      <c r="B207" s="7" t="s">
        <v>778</v>
      </c>
      <c r="C207" s="5" t="s">
        <v>832</v>
      </c>
      <c r="D207" s="13">
        <v>709</v>
      </c>
      <c r="E207" s="5" t="str">
        <f>LOOKUP(D207,Abi!$I$4:$I$11,Abi!$J$4:$J$11)</f>
        <v>600 .. 800</v>
      </c>
      <c r="F207" s="7" t="str">
        <f t="shared" si="3"/>
        <v>3</v>
      </c>
    </row>
    <row r="208" spans="1:6" x14ac:dyDescent="0.25">
      <c r="A208" s="5" t="s">
        <v>774</v>
      </c>
      <c r="B208" s="7" t="s">
        <v>775</v>
      </c>
      <c r="C208" s="5" t="s">
        <v>836</v>
      </c>
      <c r="D208" s="13">
        <v>709</v>
      </c>
      <c r="E208" s="5" t="str">
        <f>LOOKUP(D208,Abi!$I$4:$I$11,Abi!$J$4:$J$11)</f>
        <v>600 .. 800</v>
      </c>
      <c r="F208" s="7" t="str">
        <f t="shared" si="3"/>
        <v>3</v>
      </c>
    </row>
    <row r="209" spans="1:6" x14ac:dyDescent="0.25">
      <c r="A209" s="5" t="s">
        <v>492</v>
      </c>
      <c r="B209" s="7" t="s">
        <v>493</v>
      </c>
      <c r="C209" s="5" t="s">
        <v>837</v>
      </c>
      <c r="D209" s="13">
        <v>709</v>
      </c>
      <c r="E209" s="5" t="str">
        <f>LOOKUP(D209,Abi!$I$4:$I$11,Abi!$J$4:$J$11)</f>
        <v>600 .. 800</v>
      </c>
      <c r="F209" s="7" t="str">
        <f t="shared" si="3"/>
        <v>3</v>
      </c>
    </row>
    <row r="210" spans="1:6" x14ac:dyDescent="0.25">
      <c r="A210" s="5" t="s">
        <v>228</v>
      </c>
      <c r="B210" s="7" t="s">
        <v>791</v>
      </c>
      <c r="C210" s="5" t="s">
        <v>833</v>
      </c>
      <c r="D210" s="13">
        <v>709</v>
      </c>
      <c r="E210" s="5" t="str">
        <f>LOOKUP(D210,Abi!$I$4:$I$11,Abi!$J$4:$J$11)</f>
        <v>600 .. 800</v>
      </c>
      <c r="F210" s="7" t="str">
        <f t="shared" si="3"/>
        <v>4</v>
      </c>
    </row>
    <row r="211" spans="1:6" x14ac:dyDescent="0.25">
      <c r="A211" s="5" t="s">
        <v>149</v>
      </c>
      <c r="B211" s="7" t="s">
        <v>307</v>
      </c>
      <c r="C211" s="5" t="s">
        <v>835</v>
      </c>
      <c r="D211" s="13">
        <v>709</v>
      </c>
      <c r="E211" s="5" t="str">
        <f>LOOKUP(D211,Abi!$I$4:$I$11,Abi!$J$4:$J$11)</f>
        <v>600 .. 800</v>
      </c>
      <c r="F211" s="7" t="str">
        <f t="shared" si="3"/>
        <v>4</v>
      </c>
    </row>
    <row r="212" spans="1:6" x14ac:dyDescent="0.25">
      <c r="A212" s="5" t="s">
        <v>660</v>
      </c>
      <c r="B212" s="7" t="s">
        <v>661</v>
      </c>
      <c r="C212" s="5" t="s">
        <v>830</v>
      </c>
      <c r="D212" s="13">
        <v>709</v>
      </c>
      <c r="E212" s="5" t="str">
        <f>LOOKUP(D212,Abi!$I$4:$I$11,Abi!$J$4:$J$11)</f>
        <v>600 .. 800</v>
      </c>
      <c r="F212" s="7" t="str">
        <f t="shared" si="3"/>
        <v>4</v>
      </c>
    </row>
    <row r="213" spans="1:6" x14ac:dyDescent="0.25">
      <c r="A213" s="5" t="s">
        <v>138</v>
      </c>
      <c r="B213" s="7" t="s">
        <v>644</v>
      </c>
      <c r="C213" s="5" t="s">
        <v>832</v>
      </c>
      <c r="D213" s="13">
        <v>709</v>
      </c>
      <c r="E213" s="5" t="str">
        <f>LOOKUP(D213,Abi!$I$4:$I$11,Abi!$J$4:$J$11)</f>
        <v>600 .. 800</v>
      </c>
      <c r="F213" s="7" t="str">
        <f t="shared" si="3"/>
        <v>4</v>
      </c>
    </row>
    <row r="214" spans="1:6" x14ac:dyDescent="0.25">
      <c r="A214" s="5" t="s">
        <v>376</v>
      </c>
      <c r="B214" s="7" t="s">
        <v>377</v>
      </c>
      <c r="C214" s="5" t="s">
        <v>833</v>
      </c>
      <c r="D214" s="13">
        <v>709</v>
      </c>
      <c r="E214" s="5" t="str">
        <f>LOOKUP(D214,Abi!$I$4:$I$11,Abi!$J$4:$J$11)</f>
        <v>600 .. 800</v>
      </c>
      <c r="F214" s="7" t="str">
        <f t="shared" si="3"/>
        <v>4</v>
      </c>
    </row>
    <row r="215" spans="1:6" x14ac:dyDescent="0.25">
      <c r="A215" s="5" t="s">
        <v>57</v>
      </c>
      <c r="B215" s="7" t="s">
        <v>417</v>
      </c>
      <c r="C215" s="5" t="s">
        <v>835</v>
      </c>
      <c r="D215" s="13">
        <v>716</v>
      </c>
      <c r="E215" s="5" t="str">
        <f>LOOKUP(D215,Abi!$I$4:$I$11,Abi!$J$4:$J$11)</f>
        <v>600 .. 800</v>
      </c>
      <c r="F215" s="7" t="str">
        <f t="shared" si="3"/>
        <v>3</v>
      </c>
    </row>
    <row r="216" spans="1:6" x14ac:dyDescent="0.25">
      <c r="A216" s="5" t="s">
        <v>32</v>
      </c>
      <c r="B216" s="7" t="s">
        <v>487</v>
      </c>
      <c r="C216" s="5" t="s">
        <v>837</v>
      </c>
      <c r="D216" s="13">
        <v>716</v>
      </c>
      <c r="E216" s="5" t="str">
        <f>LOOKUP(D216,Abi!$I$4:$I$11,Abi!$J$4:$J$11)</f>
        <v>600 .. 800</v>
      </c>
      <c r="F216" s="7" t="str">
        <f t="shared" si="3"/>
        <v>3</v>
      </c>
    </row>
    <row r="217" spans="1:6" x14ac:dyDescent="0.25">
      <c r="A217" s="5" t="s">
        <v>57</v>
      </c>
      <c r="B217" s="7" t="s">
        <v>417</v>
      </c>
      <c r="C217" s="5" t="s">
        <v>836</v>
      </c>
      <c r="D217" s="13">
        <v>722</v>
      </c>
      <c r="E217" s="5" t="str">
        <f>LOOKUP(D217,Abi!$I$4:$I$11,Abi!$J$4:$J$11)</f>
        <v>600 .. 800</v>
      </c>
      <c r="F217" s="7" t="str">
        <f t="shared" si="3"/>
        <v>3</v>
      </c>
    </row>
    <row r="218" spans="1:6" x14ac:dyDescent="0.25">
      <c r="A218" s="5" t="s">
        <v>59</v>
      </c>
      <c r="B218" s="7" t="s">
        <v>716</v>
      </c>
      <c r="C218" s="5" t="s">
        <v>830</v>
      </c>
      <c r="D218" s="13">
        <v>722</v>
      </c>
      <c r="E218" s="5" t="str">
        <f>LOOKUP(D218,Abi!$I$4:$I$11,Abi!$J$4:$J$11)</f>
        <v>600 .. 800</v>
      </c>
      <c r="F218" s="7" t="str">
        <f t="shared" si="3"/>
        <v>3</v>
      </c>
    </row>
    <row r="219" spans="1:6" x14ac:dyDescent="0.25">
      <c r="A219" s="5" t="s">
        <v>556</v>
      </c>
      <c r="B219" s="7" t="s">
        <v>557</v>
      </c>
      <c r="C219" s="5" t="s">
        <v>829</v>
      </c>
      <c r="D219" s="13">
        <v>722</v>
      </c>
      <c r="E219" s="5" t="str">
        <f>LOOKUP(D219,Abi!$I$4:$I$11,Abi!$J$4:$J$11)</f>
        <v>600 .. 800</v>
      </c>
      <c r="F219" s="7" t="str">
        <f t="shared" si="3"/>
        <v>3</v>
      </c>
    </row>
    <row r="220" spans="1:6" x14ac:dyDescent="0.25">
      <c r="A220" s="5" t="s">
        <v>271</v>
      </c>
      <c r="B220" s="7" t="s">
        <v>728</v>
      </c>
      <c r="C220" s="5" t="s">
        <v>834</v>
      </c>
      <c r="D220" s="13">
        <v>722</v>
      </c>
      <c r="E220" s="5" t="str">
        <f>LOOKUP(D220,Abi!$I$4:$I$11,Abi!$J$4:$J$11)</f>
        <v>600 .. 800</v>
      </c>
      <c r="F220" s="7" t="str">
        <f t="shared" si="3"/>
        <v>4</v>
      </c>
    </row>
    <row r="221" spans="1:6" x14ac:dyDescent="0.25">
      <c r="A221" s="5" t="s">
        <v>166</v>
      </c>
      <c r="B221" s="7" t="s">
        <v>425</v>
      </c>
      <c r="C221" s="5" t="s">
        <v>831</v>
      </c>
      <c r="D221" s="13">
        <v>722</v>
      </c>
      <c r="E221" s="5" t="str">
        <f>LOOKUP(D221,Abi!$I$4:$I$11,Abi!$J$4:$J$11)</f>
        <v>600 .. 800</v>
      </c>
      <c r="F221" s="7" t="str">
        <f t="shared" si="3"/>
        <v>4</v>
      </c>
    </row>
    <row r="222" spans="1:6" x14ac:dyDescent="0.25">
      <c r="A222" s="5" t="s">
        <v>162</v>
      </c>
      <c r="B222" s="7" t="s">
        <v>596</v>
      </c>
      <c r="C222" s="5" t="s">
        <v>834</v>
      </c>
      <c r="D222" s="13">
        <v>729</v>
      </c>
      <c r="E222" s="5" t="str">
        <f>LOOKUP(D222,Abi!$I$4:$I$11,Abi!$J$4:$J$11)</f>
        <v>600 .. 800</v>
      </c>
      <c r="F222" s="7" t="str">
        <f t="shared" si="3"/>
        <v>3</v>
      </c>
    </row>
    <row r="223" spans="1:6" x14ac:dyDescent="0.25">
      <c r="A223" s="5" t="s">
        <v>91</v>
      </c>
      <c r="B223" s="7" t="s">
        <v>789</v>
      </c>
      <c r="C223" s="5" t="s">
        <v>829</v>
      </c>
      <c r="D223" s="13">
        <v>729</v>
      </c>
      <c r="E223" s="5" t="str">
        <f>LOOKUP(D223,Abi!$I$4:$I$11,Abi!$J$4:$J$11)</f>
        <v>600 .. 800</v>
      </c>
      <c r="F223" s="7" t="str">
        <f t="shared" si="3"/>
        <v>3</v>
      </c>
    </row>
    <row r="224" spans="1:6" x14ac:dyDescent="0.25">
      <c r="A224" s="5" t="s">
        <v>215</v>
      </c>
      <c r="B224" s="7" t="s">
        <v>420</v>
      </c>
      <c r="C224" s="5" t="s">
        <v>828</v>
      </c>
      <c r="D224" s="13">
        <v>729</v>
      </c>
      <c r="E224" s="5" t="str">
        <f>LOOKUP(D224,Abi!$I$4:$I$11,Abi!$J$4:$J$11)</f>
        <v>600 .. 800</v>
      </c>
      <c r="F224" s="7" t="str">
        <f t="shared" si="3"/>
        <v>3</v>
      </c>
    </row>
    <row r="225" spans="1:6" x14ac:dyDescent="0.25">
      <c r="A225" s="5" t="s">
        <v>35</v>
      </c>
      <c r="B225" s="7" t="s">
        <v>713</v>
      </c>
      <c r="C225" s="5" t="s">
        <v>831</v>
      </c>
      <c r="D225" s="13">
        <v>729</v>
      </c>
      <c r="E225" s="5" t="str">
        <f>LOOKUP(D225,Abi!$I$4:$I$11,Abi!$J$4:$J$11)</f>
        <v>600 .. 800</v>
      </c>
      <c r="F225" s="7" t="str">
        <f t="shared" si="3"/>
        <v>3</v>
      </c>
    </row>
    <row r="226" spans="1:6" x14ac:dyDescent="0.25">
      <c r="A226" s="5" t="s">
        <v>280</v>
      </c>
      <c r="B226" s="7" t="s">
        <v>371</v>
      </c>
      <c r="C226" s="5" t="s">
        <v>832</v>
      </c>
      <c r="D226" s="13">
        <v>729</v>
      </c>
      <c r="E226" s="5" t="str">
        <f>LOOKUP(D226,Abi!$I$4:$I$11,Abi!$J$4:$J$11)</f>
        <v>600 .. 800</v>
      </c>
      <c r="F226" s="7" t="str">
        <f t="shared" si="3"/>
        <v>4</v>
      </c>
    </row>
    <row r="227" spans="1:6" x14ac:dyDescent="0.25">
      <c r="A227" s="5" t="s">
        <v>376</v>
      </c>
      <c r="B227" s="7" t="s">
        <v>377</v>
      </c>
      <c r="C227" s="5" t="s">
        <v>831</v>
      </c>
      <c r="D227" s="13">
        <v>729</v>
      </c>
      <c r="E227" s="5" t="str">
        <f>LOOKUP(D227,Abi!$I$4:$I$11,Abi!$J$4:$J$11)</f>
        <v>600 .. 800</v>
      </c>
      <c r="F227" s="7" t="str">
        <f t="shared" si="3"/>
        <v>4</v>
      </c>
    </row>
    <row r="228" spans="1:6" x14ac:dyDescent="0.25">
      <c r="A228" s="5" t="s">
        <v>467</v>
      </c>
      <c r="B228" s="7" t="s">
        <v>468</v>
      </c>
      <c r="C228" s="5" t="s">
        <v>830</v>
      </c>
      <c r="D228" s="13">
        <v>729</v>
      </c>
      <c r="E228" s="5" t="str">
        <f>LOOKUP(D228,Abi!$I$4:$I$11,Abi!$J$4:$J$11)</f>
        <v>600 .. 800</v>
      </c>
      <c r="F228" s="7" t="str">
        <f t="shared" si="3"/>
        <v>4</v>
      </c>
    </row>
    <row r="229" spans="1:6" x14ac:dyDescent="0.25">
      <c r="A229" s="5" t="s">
        <v>296</v>
      </c>
      <c r="B229" s="7" t="s">
        <v>297</v>
      </c>
      <c r="C229" s="5" t="s">
        <v>834</v>
      </c>
      <c r="D229" s="13">
        <v>735</v>
      </c>
      <c r="E229" s="5" t="str">
        <f>LOOKUP(D229,Abi!$I$4:$I$11,Abi!$J$4:$J$11)</f>
        <v>600 .. 800</v>
      </c>
      <c r="F229" s="7" t="str">
        <f t="shared" si="3"/>
        <v>3</v>
      </c>
    </row>
    <row r="230" spans="1:6" x14ac:dyDescent="0.25">
      <c r="A230" s="5" t="s">
        <v>47</v>
      </c>
      <c r="B230" s="7" t="s">
        <v>785</v>
      </c>
      <c r="C230" s="5" t="s">
        <v>829</v>
      </c>
      <c r="D230" s="13">
        <v>735</v>
      </c>
      <c r="E230" s="5" t="str">
        <f>LOOKUP(D230,Abi!$I$4:$I$11,Abi!$J$4:$J$11)</f>
        <v>600 .. 800</v>
      </c>
      <c r="F230" s="7" t="str">
        <f t="shared" si="3"/>
        <v>4</v>
      </c>
    </row>
    <row r="231" spans="1:6" x14ac:dyDescent="0.25">
      <c r="A231" s="5" t="s">
        <v>630</v>
      </c>
      <c r="B231" s="7" t="s">
        <v>631</v>
      </c>
      <c r="C231" s="5" t="s">
        <v>835</v>
      </c>
      <c r="D231" s="13">
        <v>735</v>
      </c>
      <c r="E231" s="5" t="str">
        <f>LOOKUP(D231,Abi!$I$4:$I$11,Abi!$J$4:$J$11)</f>
        <v>600 .. 800</v>
      </c>
      <c r="F231" s="7" t="str">
        <f t="shared" si="3"/>
        <v>4</v>
      </c>
    </row>
    <row r="232" spans="1:6" x14ac:dyDescent="0.25">
      <c r="A232" s="5" t="s">
        <v>772</v>
      </c>
      <c r="B232" s="7" t="s">
        <v>773</v>
      </c>
      <c r="C232" s="5" t="s">
        <v>834</v>
      </c>
      <c r="D232" s="13">
        <v>735</v>
      </c>
      <c r="E232" s="5" t="str">
        <f>LOOKUP(D232,Abi!$I$4:$I$11,Abi!$J$4:$J$11)</f>
        <v>600 .. 800</v>
      </c>
      <c r="F232" s="7" t="str">
        <f t="shared" si="3"/>
        <v>4</v>
      </c>
    </row>
    <row r="233" spans="1:6" x14ac:dyDescent="0.25">
      <c r="A233" s="5" t="s">
        <v>485</v>
      </c>
      <c r="B233" s="7" t="s">
        <v>486</v>
      </c>
      <c r="C233" s="5" t="s">
        <v>836</v>
      </c>
      <c r="D233" s="13">
        <v>735</v>
      </c>
      <c r="E233" s="5" t="str">
        <f>LOOKUP(D233,Abi!$I$4:$I$11,Abi!$J$4:$J$11)</f>
        <v>600 .. 800</v>
      </c>
      <c r="F233" s="7" t="str">
        <f t="shared" si="3"/>
        <v>4</v>
      </c>
    </row>
    <row r="234" spans="1:6" x14ac:dyDescent="0.25">
      <c r="A234" s="5" t="s">
        <v>74</v>
      </c>
      <c r="B234" s="7" t="s">
        <v>503</v>
      </c>
      <c r="C234" s="5" t="s">
        <v>832</v>
      </c>
      <c r="D234" s="13">
        <v>741</v>
      </c>
      <c r="E234" s="5" t="str">
        <f>LOOKUP(D234,Abi!$I$4:$I$11,Abi!$J$4:$J$11)</f>
        <v>600 .. 800</v>
      </c>
      <c r="F234" s="7" t="str">
        <f t="shared" si="3"/>
        <v>3</v>
      </c>
    </row>
    <row r="235" spans="1:6" x14ac:dyDescent="0.25">
      <c r="A235" s="5" t="s">
        <v>250</v>
      </c>
      <c r="B235" s="7" t="s">
        <v>303</v>
      </c>
      <c r="C235" s="5" t="s">
        <v>829</v>
      </c>
      <c r="D235" s="13">
        <v>741</v>
      </c>
      <c r="E235" s="5" t="str">
        <f>LOOKUP(D235,Abi!$I$4:$I$11,Abi!$J$4:$J$11)</f>
        <v>600 .. 800</v>
      </c>
      <c r="F235" s="7" t="str">
        <f t="shared" si="3"/>
        <v>3</v>
      </c>
    </row>
    <row r="236" spans="1:6" x14ac:dyDescent="0.25">
      <c r="A236" s="5" t="s">
        <v>193</v>
      </c>
      <c r="B236" s="7" t="s">
        <v>399</v>
      </c>
      <c r="C236" s="5" t="s">
        <v>832</v>
      </c>
      <c r="D236" s="13">
        <v>741</v>
      </c>
      <c r="E236" s="5" t="str">
        <f>LOOKUP(D236,Abi!$I$4:$I$11,Abi!$J$4:$J$11)</f>
        <v>600 .. 800</v>
      </c>
      <c r="F236" s="7" t="str">
        <f t="shared" si="3"/>
        <v>4</v>
      </c>
    </row>
    <row r="237" spans="1:6" x14ac:dyDescent="0.25">
      <c r="A237" s="5" t="s">
        <v>432</v>
      </c>
      <c r="B237" s="7" t="s">
        <v>433</v>
      </c>
      <c r="C237" s="5" t="s">
        <v>836</v>
      </c>
      <c r="D237" s="13">
        <v>741</v>
      </c>
      <c r="E237" s="5" t="str">
        <f>LOOKUP(D237,Abi!$I$4:$I$11,Abi!$J$4:$J$11)</f>
        <v>600 .. 800</v>
      </c>
      <c r="F237" s="7" t="str">
        <f t="shared" si="3"/>
        <v>4</v>
      </c>
    </row>
    <row r="238" spans="1:6" x14ac:dyDescent="0.25">
      <c r="A238" s="5" t="s">
        <v>50</v>
      </c>
      <c r="B238" s="7" t="s">
        <v>636</v>
      </c>
      <c r="C238" s="5" t="s">
        <v>836</v>
      </c>
      <c r="D238" s="13">
        <v>748</v>
      </c>
      <c r="E238" s="5" t="str">
        <f>LOOKUP(D238,Abi!$I$4:$I$11,Abi!$J$4:$J$11)</f>
        <v>600 .. 800</v>
      </c>
      <c r="F238" s="7" t="str">
        <f t="shared" si="3"/>
        <v>3</v>
      </c>
    </row>
    <row r="239" spans="1:6" x14ac:dyDescent="0.25">
      <c r="A239" s="5" t="s">
        <v>59</v>
      </c>
      <c r="B239" s="7" t="s">
        <v>716</v>
      </c>
      <c r="C239" s="5" t="s">
        <v>831</v>
      </c>
      <c r="D239" s="13">
        <v>748</v>
      </c>
      <c r="E239" s="5" t="str">
        <f>LOOKUP(D239,Abi!$I$4:$I$11,Abi!$J$4:$J$11)</f>
        <v>600 .. 800</v>
      </c>
      <c r="F239" s="7" t="str">
        <f t="shared" si="3"/>
        <v>3</v>
      </c>
    </row>
    <row r="240" spans="1:6" x14ac:dyDescent="0.25">
      <c r="A240" s="5" t="s">
        <v>198</v>
      </c>
      <c r="B240" s="7" t="s">
        <v>459</v>
      </c>
      <c r="C240" s="5" t="s">
        <v>830</v>
      </c>
      <c r="D240" s="13">
        <v>748</v>
      </c>
      <c r="E240" s="5" t="str">
        <f>LOOKUP(D240,Abi!$I$4:$I$11,Abi!$J$4:$J$11)</f>
        <v>600 .. 800</v>
      </c>
      <c r="F240" s="7" t="str">
        <f t="shared" si="3"/>
        <v>3</v>
      </c>
    </row>
    <row r="241" spans="1:6" x14ac:dyDescent="0.25">
      <c r="A241" s="5" t="s">
        <v>606</v>
      </c>
      <c r="B241" s="7" t="s">
        <v>607</v>
      </c>
      <c r="C241" s="5" t="s">
        <v>830</v>
      </c>
      <c r="D241" s="13">
        <v>748</v>
      </c>
      <c r="E241" s="5" t="str">
        <f>LOOKUP(D241,Abi!$I$4:$I$11,Abi!$J$4:$J$11)</f>
        <v>600 .. 800</v>
      </c>
      <c r="F241" s="7" t="str">
        <f t="shared" si="3"/>
        <v>4</v>
      </c>
    </row>
    <row r="242" spans="1:6" x14ac:dyDescent="0.25">
      <c r="A242" s="5" t="s">
        <v>237</v>
      </c>
      <c r="B242" s="7" t="s">
        <v>732</v>
      </c>
      <c r="C242" s="5" t="s">
        <v>834</v>
      </c>
      <c r="D242" s="13">
        <v>754</v>
      </c>
      <c r="E242" s="5" t="str">
        <f>LOOKUP(D242,Abi!$I$4:$I$11,Abi!$J$4:$J$11)</f>
        <v>600 .. 800</v>
      </c>
      <c r="F242" s="7" t="str">
        <f t="shared" si="3"/>
        <v>3</v>
      </c>
    </row>
    <row r="243" spans="1:6" x14ac:dyDescent="0.25">
      <c r="A243" s="5" t="s">
        <v>205</v>
      </c>
      <c r="B243" s="7" t="s">
        <v>767</v>
      </c>
      <c r="C243" s="5" t="s">
        <v>830</v>
      </c>
      <c r="D243" s="13">
        <v>754</v>
      </c>
      <c r="E243" s="5" t="str">
        <f>LOOKUP(D243,Abi!$I$4:$I$11,Abi!$J$4:$J$11)</f>
        <v>600 .. 800</v>
      </c>
      <c r="F243" s="7" t="str">
        <f t="shared" si="3"/>
        <v>3</v>
      </c>
    </row>
    <row r="244" spans="1:6" x14ac:dyDescent="0.25">
      <c r="A244" s="5" t="s">
        <v>187</v>
      </c>
      <c r="B244" s="7" t="s">
        <v>733</v>
      </c>
      <c r="C244" s="5" t="s">
        <v>835</v>
      </c>
      <c r="D244" s="13">
        <v>754</v>
      </c>
      <c r="E244" s="5" t="str">
        <f>LOOKUP(D244,Abi!$I$4:$I$11,Abi!$J$4:$J$11)</f>
        <v>600 .. 800</v>
      </c>
      <c r="F244" s="7" t="str">
        <f t="shared" si="3"/>
        <v>3</v>
      </c>
    </row>
    <row r="245" spans="1:6" x14ac:dyDescent="0.25">
      <c r="A245" s="5" t="s">
        <v>215</v>
      </c>
      <c r="B245" s="7" t="s">
        <v>420</v>
      </c>
      <c r="C245" s="5" t="s">
        <v>829</v>
      </c>
      <c r="D245" s="13">
        <v>754</v>
      </c>
      <c r="E245" s="5" t="str">
        <f>LOOKUP(D245,Abi!$I$4:$I$11,Abi!$J$4:$J$11)</f>
        <v>600 .. 800</v>
      </c>
      <c r="F245" s="7" t="str">
        <f t="shared" si="3"/>
        <v>3</v>
      </c>
    </row>
    <row r="246" spans="1:6" x14ac:dyDescent="0.25">
      <c r="A246" s="5" t="s">
        <v>149</v>
      </c>
      <c r="B246" s="7" t="s">
        <v>307</v>
      </c>
      <c r="C246" s="5" t="s">
        <v>831</v>
      </c>
      <c r="D246" s="13">
        <v>754</v>
      </c>
      <c r="E246" s="5" t="str">
        <f>LOOKUP(D246,Abi!$I$4:$I$11,Abi!$J$4:$J$11)</f>
        <v>600 .. 800</v>
      </c>
      <c r="F246" s="7" t="str">
        <f t="shared" si="3"/>
        <v>4</v>
      </c>
    </row>
    <row r="247" spans="1:6" x14ac:dyDescent="0.25">
      <c r="A247" s="5" t="s">
        <v>65</v>
      </c>
      <c r="B247" s="7" t="s">
        <v>625</v>
      </c>
      <c r="C247" s="5" t="s">
        <v>829</v>
      </c>
      <c r="D247" s="13">
        <v>754</v>
      </c>
      <c r="E247" s="5" t="str">
        <f>LOOKUP(D247,Abi!$I$4:$I$11,Abi!$J$4:$J$11)</f>
        <v>600 .. 800</v>
      </c>
      <c r="F247" s="7" t="str">
        <f t="shared" si="3"/>
        <v>4</v>
      </c>
    </row>
    <row r="248" spans="1:6" x14ac:dyDescent="0.25">
      <c r="A248" s="5" t="s">
        <v>448</v>
      </c>
      <c r="B248" s="7" t="s">
        <v>449</v>
      </c>
      <c r="C248" s="5" t="s">
        <v>831</v>
      </c>
      <c r="D248" s="13">
        <v>754</v>
      </c>
      <c r="E248" s="5" t="str">
        <f>LOOKUP(D248,Abi!$I$4:$I$11,Abi!$J$4:$J$11)</f>
        <v>600 .. 800</v>
      </c>
      <c r="F248" s="7" t="str">
        <f t="shared" si="3"/>
        <v>4</v>
      </c>
    </row>
    <row r="249" spans="1:6" x14ac:dyDescent="0.25">
      <c r="A249" s="5" t="s">
        <v>229</v>
      </c>
      <c r="B249" s="7" t="s">
        <v>397</v>
      </c>
      <c r="C249" s="5" t="s">
        <v>837</v>
      </c>
      <c r="D249" s="13">
        <v>761</v>
      </c>
      <c r="E249" s="5" t="str">
        <f>LOOKUP(D249,Abi!$I$4:$I$11,Abi!$J$4:$J$11)</f>
        <v>600 .. 800</v>
      </c>
      <c r="F249" s="7" t="str">
        <f t="shared" si="3"/>
        <v>3</v>
      </c>
    </row>
    <row r="250" spans="1:6" x14ac:dyDescent="0.25">
      <c r="A250" s="5" t="s">
        <v>308</v>
      </c>
      <c r="B250" s="7" t="s">
        <v>309</v>
      </c>
      <c r="C250" s="5" t="s">
        <v>828</v>
      </c>
      <c r="D250" s="13">
        <v>761</v>
      </c>
      <c r="E250" s="5" t="str">
        <f>LOOKUP(D250,Abi!$I$4:$I$11,Abi!$J$4:$J$11)</f>
        <v>600 .. 800</v>
      </c>
      <c r="F250" s="7" t="str">
        <f t="shared" si="3"/>
        <v>3</v>
      </c>
    </row>
    <row r="251" spans="1:6" x14ac:dyDescent="0.25">
      <c r="A251" s="5" t="s">
        <v>250</v>
      </c>
      <c r="B251" s="7" t="s">
        <v>303</v>
      </c>
      <c r="C251" s="5" t="s">
        <v>831</v>
      </c>
      <c r="D251" s="13">
        <v>761</v>
      </c>
      <c r="E251" s="5" t="str">
        <f>LOOKUP(D251,Abi!$I$4:$I$11,Abi!$J$4:$J$11)</f>
        <v>600 .. 800</v>
      </c>
      <c r="F251" s="7" t="str">
        <f t="shared" si="3"/>
        <v>3</v>
      </c>
    </row>
    <row r="252" spans="1:6" x14ac:dyDescent="0.25">
      <c r="A252" s="5" t="s">
        <v>280</v>
      </c>
      <c r="B252" s="7" t="s">
        <v>371</v>
      </c>
      <c r="C252" s="5" t="s">
        <v>836</v>
      </c>
      <c r="D252" s="13">
        <v>761</v>
      </c>
      <c r="E252" s="5" t="str">
        <f>LOOKUP(D252,Abi!$I$4:$I$11,Abi!$J$4:$J$11)</f>
        <v>600 .. 800</v>
      </c>
      <c r="F252" s="7" t="str">
        <f t="shared" si="3"/>
        <v>4</v>
      </c>
    </row>
    <row r="253" spans="1:6" x14ac:dyDescent="0.25">
      <c r="A253" s="5" t="s">
        <v>280</v>
      </c>
      <c r="B253" s="7" t="s">
        <v>371</v>
      </c>
      <c r="C253" s="5" t="s">
        <v>830</v>
      </c>
      <c r="D253" s="13">
        <v>761</v>
      </c>
      <c r="E253" s="5" t="str">
        <f>LOOKUP(D253,Abi!$I$4:$I$11,Abi!$J$4:$J$11)</f>
        <v>600 .. 800</v>
      </c>
      <c r="F253" s="7" t="str">
        <f t="shared" si="3"/>
        <v>4</v>
      </c>
    </row>
    <row r="254" spans="1:6" x14ac:dyDescent="0.25">
      <c r="A254" s="5" t="s">
        <v>215</v>
      </c>
      <c r="B254" s="7" t="s">
        <v>420</v>
      </c>
      <c r="C254" s="5" t="s">
        <v>837</v>
      </c>
      <c r="D254" s="13">
        <v>767</v>
      </c>
      <c r="E254" s="5" t="str">
        <f>LOOKUP(D254,Abi!$I$4:$I$11,Abi!$J$4:$J$11)</f>
        <v>600 .. 800</v>
      </c>
      <c r="F254" s="7" t="str">
        <f t="shared" si="3"/>
        <v>3</v>
      </c>
    </row>
    <row r="255" spans="1:6" x14ac:dyDescent="0.25">
      <c r="A255" s="5" t="s">
        <v>359</v>
      </c>
      <c r="B255" s="7" t="s">
        <v>360</v>
      </c>
      <c r="C255" s="5" t="s">
        <v>828</v>
      </c>
      <c r="D255" s="13">
        <v>767</v>
      </c>
      <c r="E255" s="5" t="str">
        <f>LOOKUP(D255,Abi!$I$4:$I$11,Abi!$J$4:$J$11)</f>
        <v>600 .. 800</v>
      </c>
      <c r="F255" s="7" t="str">
        <f t="shared" si="3"/>
        <v>3</v>
      </c>
    </row>
    <row r="256" spans="1:6" x14ac:dyDescent="0.25">
      <c r="A256" s="5" t="s">
        <v>687</v>
      </c>
      <c r="B256" s="7" t="s">
        <v>688</v>
      </c>
      <c r="C256" s="5" t="s">
        <v>834</v>
      </c>
      <c r="D256" s="13">
        <v>767</v>
      </c>
      <c r="E256" s="5" t="str">
        <f>LOOKUP(D256,Abi!$I$4:$I$11,Abi!$J$4:$J$11)</f>
        <v>600 .. 800</v>
      </c>
      <c r="F256" s="7" t="str">
        <f t="shared" si="3"/>
        <v>4</v>
      </c>
    </row>
    <row r="257" spans="1:6" x14ac:dyDescent="0.25">
      <c r="A257" s="5" t="s">
        <v>257</v>
      </c>
      <c r="B257" s="7" t="s">
        <v>801</v>
      </c>
      <c r="C257" s="5" t="s">
        <v>832</v>
      </c>
      <c r="D257" s="13">
        <v>767</v>
      </c>
      <c r="E257" s="5" t="str">
        <f>LOOKUP(D257,Abi!$I$4:$I$11,Abi!$J$4:$J$11)</f>
        <v>600 .. 800</v>
      </c>
      <c r="F257" s="7" t="str">
        <f t="shared" si="3"/>
        <v>4</v>
      </c>
    </row>
    <row r="258" spans="1:6" x14ac:dyDescent="0.25">
      <c r="A258" s="5" t="s">
        <v>229</v>
      </c>
      <c r="B258" s="7" t="s">
        <v>397</v>
      </c>
      <c r="C258" s="5" t="s">
        <v>829</v>
      </c>
      <c r="D258" s="13">
        <v>773</v>
      </c>
      <c r="E258" s="5" t="str">
        <f>LOOKUP(D258,Abi!$I$4:$I$11,Abi!$J$4:$J$11)</f>
        <v>600 .. 800</v>
      </c>
      <c r="F258" s="7" t="str">
        <f t="shared" si="3"/>
        <v>3</v>
      </c>
    </row>
    <row r="259" spans="1:6" x14ac:dyDescent="0.25">
      <c r="A259" s="5" t="s">
        <v>423</v>
      </c>
      <c r="B259" s="7" t="s">
        <v>424</v>
      </c>
      <c r="C259" s="5" t="s">
        <v>835</v>
      </c>
      <c r="D259" s="13">
        <v>773</v>
      </c>
      <c r="E259" s="5" t="str">
        <f>LOOKUP(D259,Abi!$I$4:$I$11,Abi!$J$4:$J$11)</f>
        <v>600 .. 800</v>
      </c>
      <c r="F259" s="7" t="str">
        <f t="shared" ref="F259:F322" si="4">LEFT(B259,1)</f>
        <v>3</v>
      </c>
    </row>
    <row r="260" spans="1:6" x14ac:dyDescent="0.25">
      <c r="A260" s="5" t="s">
        <v>35</v>
      </c>
      <c r="B260" s="7" t="s">
        <v>353</v>
      </c>
      <c r="C260" s="5" t="s">
        <v>836</v>
      </c>
      <c r="D260" s="13">
        <v>773</v>
      </c>
      <c r="E260" s="5" t="str">
        <f>LOOKUP(D260,Abi!$I$4:$I$11,Abi!$J$4:$J$11)</f>
        <v>600 .. 800</v>
      </c>
      <c r="F260" s="7" t="str">
        <f t="shared" si="4"/>
        <v>3</v>
      </c>
    </row>
    <row r="261" spans="1:6" x14ac:dyDescent="0.25">
      <c r="A261" s="5" t="s">
        <v>221</v>
      </c>
      <c r="B261" s="7" t="s">
        <v>701</v>
      </c>
      <c r="C261" s="5" t="s">
        <v>829</v>
      </c>
      <c r="D261" s="13">
        <v>773</v>
      </c>
      <c r="E261" s="5" t="str">
        <f>LOOKUP(D261,Abi!$I$4:$I$11,Abi!$J$4:$J$11)</f>
        <v>600 .. 800</v>
      </c>
      <c r="F261" s="7" t="str">
        <f t="shared" si="4"/>
        <v>4</v>
      </c>
    </row>
    <row r="262" spans="1:6" x14ac:dyDescent="0.25">
      <c r="A262" s="5" t="s">
        <v>689</v>
      </c>
      <c r="B262" s="7" t="s">
        <v>690</v>
      </c>
      <c r="C262" s="5" t="s">
        <v>834</v>
      </c>
      <c r="D262" s="13">
        <v>780</v>
      </c>
      <c r="E262" s="5" t="str">
        <f>LOOKUP(D262,Abi!$I$4:$I$11,Abi!$J$4:$J$11)</f>
        <v>600 .. 800</v>
      </c>
      <c r="F262" s="7" t="str">
        <f t="shared" si="4"/>
        <v>3</v>
      </c>
    </row>
    <row r="263" spans="1:6" x14ac:dyDescent="0.25">
      <c r="A263" s="5" t="s">
        <v>53</v>
      </c>
      <c r="B263" s="7" t="s">
        <v>421</v>
      </c>
      <c r="C263" s="5" t="s">
        <v>828</v>
      </c>
      <c r="D263" s="13">
        <v>780</v>
      </c>
      <c r="E263" s="5" t="str">
        <f>LOOKUP(D263,Abi!$I$4:$I$11,Abi!$J$4:$J$11)</f>
        <v>600 .. 800</v>
      </c>
      <c r="F263" s="7" t="str">
        <f t="shared" si="4"/>
        <v>3</v>
      </c>
    </row>
    <row r="264" spans="1:6" x14ac:dyDescent="0.25">
      <c r="A264" s="5" t="s">
        <v>359</v>
      </c>
      <c r="B264" s="7" t="s">
        <v>360</v>
      </c>
      <c r="C264" s="5" t="s">
        <v>835</v>
      </c>
      <c r="D264" s="13">
        <v>780</v>
      </c>
      <c r="E264" s="5" t="str">
        <f>LOOKUP(D264,Abi!$I$4:$I$11,Abi!$J$4:$J$11)</f>
        <v>600 .. 800</v>
      </c>
      <c r="F264" s="7" t="str">
        <f t="shared" si="4"/>
        <v>3</v>
      </c>
    </row>
    <row r="265" spans="1:6" x14ac:dyDescent="0.25">
      <c r="A265" s="5" t="s">
        <v>638</v>
      </c>
      <c r="B265" s="7" t="s">
        <v>639</v>
      </c>
      <c r="C265" s="5" t="s">
        <v>835</v>
      </c>
      <c r="D265" s="13">
        <v>780</v>
      </c>
      <c r="E265" s="5" t="str">
        <f>LOOKUP(D265,Abi!$I$4:$I$11,Abi!$J$4:$J$11)</f>
        <v>600 .. 800</v>
      </c>
      <c r="F265" s="7" t="str">
        <f t="shared" si="4"/>
        <v>3</v>
      </c>
    </row>
    <row r="266" spans="1:6" x14ac:dyDescent="0.25">
      <c r="A266" s="5" t="s">
        <v>245</v>
      </c>
      <c r="B266" s="7" t="s">
        <v>452</v>
      </c>
      <c r="C266" s="5" t="s">
        <v>830</v>
      </c>
      <c r="D266" s="13">
        <v>780</v>
      </c>
      <c r="E266" s="5" t="str">
        <f>LOOKUP(D266,Abi!$I$4:$I$11,Abi!$J$4:$J$11)</f>
        <v>600 .. 800</v>
      </c>
      <c r="F266" s="7" t="str">
        <f t="shared" si="4"/>
        <v>4</v>
      </c>
    </row>
    <row r="267" spans="1:6" x14ac:dyDescent="0.25">
      <c r="A267" s="5" t="s">
        <v>534</v>
      </c>
      <c r="B267" s="7" t="s">
        <v>535</v>
      </c>
      <c r="C267" s="5" t="s">
        <v>834</v>
      </c>
      <c r="D267" s="13">
        <v>780</v>
      </c>
      <c r="E267" s="5" t="str">
        <f>LOOKUP(D267,Abi!$I$4:$I$11,Abi!$J$4:$J$11)</f>
        <v>600 .. 800</v>
      </c>
      <c r="F267" s="7" t="str">
        <f t="shared" si="4"/>
        <v>4</v>
      </c>
    </row>
    <row r="268" spans="1:6" x14ac:dyDescent="0.25">
      <c r="A268" s="5" t="s">
        <v>670</v>
      </c>
      <c r="B268" s="7" t="s">
        <v>671</v>
      </c>
      <c r="C268" s="5" t="s">
        <v>830</v>
      </c>
      <c r="D268" s="13">
        <v>786</v>
      </c>
      <c r="E268" s="5" t="str">
        <f>LOOKUP(D268,Abi!$I$4:$I$11,Abi!$J$4:$J$11)</f>
        <v>600 .. 800</v>
      </c>
      <c r="F268" s="7" t="str">
        <f t="shared" si="4"/>
        <v>3</v>
      </c>
    </row>
    <row r="269" spans="1:6" x14ac:dyDescent="0.25">
      <c r="A269" s="5" t="s">
        <v>31</v>
      </c>
      <c r="B269" s="7" t="s">
        <v>380</v>
      </c>
      <c r="C269" s="5" t="s">
        <v>828</v>
      </c>
      <c r="D269" s="13">
        <v>786</v>
      </c>
      <c r="E269" s="5" t="str">
        <f>LOOKUP(D269,Abi!$I$4:$I$11,Abi!$J$4:$J$11)</f>
        <v>600 .. 800</v>
      </c>
      <c r="F269" s="7" t="str">
        <f t="shared" si="4"/>
        <v>3</v>
      </c>
    </row>
    <row r="270" spans="1:6" x14ac:dyDescent="0.25">
      <c r="A270" s="5" t="s">
        <v>221</v>
      </c>
      <c r="B270" s="7" t="s">
        <v>701</v>
      </c>
      <c r="C270" s="5" t="s">
        <v>832</v>
      </c>
      <c r="D270" s="13">
        <v>786</v>
      </c>
      <c r="E270" s="5" t="str">
        <f>LOOKUP(D270,Abi!$I$4:$I$11,Abi!$J$4:$J$11)</f>
        <v>600 .. 800</v>
      </c>
      <c r="F270" s="7" t="str">
        <f t="shared" si="4"/>
        <v>4</v>
      </c>
    </row>
    <row r="271" spans="1:6" x14ac:dyDescent="0.25">
      <c r="A271" s="5" t="s">
        <v>572</v>
      </c>
      <c r="B271" s="7" t="s">
        <v>573</v>
      </c>
      <c r="C271" s="5" t="s">
        <v>829</v>
      </c>
      <c r="D271" s="13">
        <v>793</v>
      </c>
      <c r="E271" s="5" t="str">
        <f>LOOKUP(D271,Abi!$I$4:$I$11,Abi!$J$4:$J$11)</f>
        <v>600 .. 800</v>
      </c>
      <c r="F271" s="7" t="str">
        <f t="shared" si="4"/>
        <v>3</v>
      </c>
    </row>
    <row r="272" spans="1:6" x14ac:dyDescent="0.25">
      <c r="A272" s="5" t="s">
        <v>27</v>
      </c>
      <c r="B272" s="7" t="s">
        <v>348</v>
      </c>
      <c r="C272" s="5" t="s">
        <v>833</v>
      </c>
      <c r="D272" s="13">
        <v>793</v>
      </c>
      <c r="E272" s="5" t="str">
        <f>LOOKUP(D272,Abi!$I$4:$I$11,Abi!$J$4:$J$11)</f>
        <v>600 .. 800</v>
      </c>
      <c r="F272" s="7" t="str">
        <f t="shared" si="4"/>
        <v>3</v>
      </c>
    </row>
    <row r="273" spans="1:6" x14ac:dyDescent="0.25">
      <c r="A273" s="5" t="s">
        <v>278</v>
      </c>
      <c r="B273" s="7" t="s">
        <v>738</v>
      </c>
      <c r="C273" s="5" t="s">
        <v>837</v>
      </c>
      <c r="D273" s="13">
        <v>793</v>
      </c>
      <c r="E273" s="5" t="str">
        <f>LOOKUP(D273,Abi!$I$4:$I$11,Abi!$J$4:$J$11)</f>
        <v>600 .. 800</v>
      </c>
      <c r="F273" s="7" t="str">
        <f t="shared" si="4"/>
        <v>3</v>
      </c>
    </row>
    <row r="274" spans="1:6" x14ac:dyDescent="0.25">
      <c r="A274" s="5" t="s">
        <v>618</v>
      </c>
      <c r="B274" s="7" t="s">
        <v>619</v>
      </c>
      <c r="C274" s="5" t="s">
        <v>830</v>
      </c>
      <c r="D274" s="13">
        <v>793</v>
      </c>
      <c r="E274" s="5" t="str">
        <f>LOOKUP(D274,Abi!$I$4:$I$11,Abi!$J$4:$J$11)</f>
        <v>600 .. 800</v>
      </c>
      <c r="F274" s="7" t="str">
        <f t="shared" si="4"/>
        <v>4</v>
      </c>
    </row>
    <row r="275" spans="1:6" x14ac:dyDescent="0.25">
      <c r="A275" s="5" t="s">
        <v>772</v>
      </c>
      <c r="B275" s="7" t="s">
        <v>773</v>
      </c>
      <c r="C275" s="5" t="s">
        <v>833</v>
      </c>
      <c r="D275" s="13">
        <v>793</v>
      </c>
      <c r="E275" s="5" t="str">
        <f>LOOKUP(D275,Abi!$I$4:$I$11,Abi!$J$4:$J$11)</f>
        <v>600 .. 800</v>
      </c>
      <c r="F275" s="7" t="str">
        <f t="shared" si="4"/>
        <v>4</v>
      </c>
    </row>
    <row r="276" spans="1:6" x14ac:dyDescent="0.25">
      <c r="A276" s="5" t="s">
        <v>485</v>
      </c>
      <c r="B276" s="7" t="s">
        <v>486</v>
      </c>
      <c r="C276" s="5" t="s">
        <v>831</v>
      </c>
      <c r="D276" s="13">
        <v>793</v>
      </c>
      <c r="E276" s="5" t="str">
        <f>LOOKUP(D276,Abi!$I$4:$I$11,Abi!$J$4:$J$11)</f>
        <v>600 .. 800</v>
      </c>
      <c r="F276" s="7" t="str">
        <f t="shared" si="4"/>
        <v>4</v>
      </c>
    </row>
    <row r="277" spans="1:6" x14ac:dyDescent="0.25">
      <c r="A277" s="5" t="s">
        <v>34</v>
      </c>
      <c r="B277" s="7" t="s">
        <v>699</v>
      </c>
      <c r="C277" s="5" t="s">
        <v>830</v>
      </c>
      <c r="D277" s="13">
        <v>799</v>
      </c>
      <c r="E277" s="5" t="str">
        <f>LOOKUP(D277,Abi!$I$4:$I$11,Abi!$J$4:$J$11)</f>
        <v>600 .. 800</v>
      </c>
      <c r="F277" s="7" t="str">
        <f t="shared" si="4"/>
        <v>3</v>
      </c>
    </row>
    <row r="278" spans="1:6" x14ac:dyDescent="0.25">
      <c r="A278" s="5" t="s">
        <v>169</v>
      </c>
      <c r="B278" s="7" t="s">
        <v>478</v>
      </c>
      <c r="C278" s="5" t="s">
        <v>835</v>
      </c>
      <c r="D278" s="13">
        <v>799</v>
      </c>
      <c r="E278" s="5" t="str">
        <f>LOOKUP(D278,Abi!$I$4:$I$11,Abi!$J$4:$J$11)</f>
        <v>600 .. 800</v>
      </c>
      <c r="F278" s="7" t="str">
        <f t="shared" si="4"/>
        <v>3</v>
      </c>
    </row>
    <row r="279" spans="1:6" x14ac:dyDescent="0.25">
      <c r="A279" s="5" t="s">
        <v>318</v>
      </c>
      <c r="B279" s="7" t="s">
        <v>319</v>
      </c>
      <c r="C279" s="5" t="s">
        <v>829</v>
      </c>
      <c r="D279" s="13">
        <v>799</v>
      </c>
      <c r="E279" s="5" t="str">
        <f>LOOKUP(D279,Abi!$I$4:$I$11,Abi!$J$4:$J$11)</f>
        <v>600 .. 800</v>
      </c>
      <c r="F279" s="7" t="str">
        <f t="shared" si="4"/>
        <v>3</v>
      </c>
    </row>
    <row r="280" spans="1:6" x14ac:dyDescent="0.25">
      <c r="A280" s="5" t="s">
        <v>472</v>
      </c>
      <c r="B280" s="7" t="s">
        <v>473</v>
      </c>
      <c r="C280" s="5" t="s">
        <v>836</v>
      </c>
      <c r="D280" s="13">
        <v>799</v>
      </c>
      <c r="E280" s="5" t="str">
        <f>LOOKUP(D280,Abi!$I$4:$I$11,Abi!$J$4:$J$11)</f>
        <v>600 .. 800</v>
      </c>
      <c r="F280" s="7" t="str">
        <f t="shared" si="4"/>
        <v>3</v>
      </c>
    </row>
    <row r="281" spans="1:6" x14ac:dyDescent="0.25">
      <c r="A281" s="5" t="s">
        <v>250</v>
      </c>
      <c r="B281" s="7" t="s">
        <v>303</v>
      </c>
      <c r="C281" s="5" t="s">
        <v>830</v>
      </c>
      <c r="D281" s="13">
        <v>799</v>
      </c>
      <c r="E281" s="5" t="str">
        <f>LOOKUP(D281,Abi!$I$4:$I$11,Abi!$J$4:$J$11)</f>
        <v>600 .. 800</v>
      </c>
      <c r="F281" s="7" t="str">
        <f t="shared" si="4"/>
        <v>3</v>
      </c>
    </row>
    <row r="282" spans="1:6" x14ac:dyDescent="0.25">
      <c r="A282" s="5" t="s">
        <v>149</v>
      </c>
      <c r="B282" s="7" t="s">
        <v>307</v>
      </c>
      <c r="C282" s="5" t="s">
        <v>828</v>
      </c>
      <c r="D282" s="13">
        <v>799</v>
      </c>
      <c r="E282" s="5" t="str">
        <f>LOOKUP(D282,Abi!$I$4:$I$11,Abi!$J$4:$J$11)</f>
        <v>600 .. 800</v>
      </c>
      <c r="F282" s="7" t="str">
        <f t="shared" si="4"/>
        <v>4</v>
      </c>
    </row>
    <row r="283" spans="1:6" x14ac:dyDescent="0.25">
      <c r="A283" s="5" t="s">
        <v>166</v>
      </c>
      <c r="B283" s="7" t="s">
        <v>425</v>
      </c>
      <c r="C283" s="5" t="s">
        <v>837</v>
      </c>
      <c r="D283" s="13">
        <v>799</v>
      </c>
      <c r="E283" s="5" t="str">
        <f>LOOKUP(D283,Abi!$I$4:$I$11,Abi!$J$4:$J$11)</f>
        <v>600 .. 800</v>
      </c>
      <c r="F283" s="7" t="str">
        <f t="shared" si="4"/>
        <v>4</v>
      </c>
    </row>
    <row r="284" spans="1:6" x14ac:dyDescent="0.25">
      <c r="A284" s="5" t="s">
        <v>127</v>
      </c>
      <c r="B284" s="7" t="s">
        <v>390</v>
      </c>
      <c r="C284" s="5" t="s">
        <v>835</v>
      </c>
      <c r="D284" s="13">
        <v>805</v>
      </c>
      <c r="E284" s="5" t="str">
        <f>LOOKUP(D284,Abi!$I$4:$I$11,Abi!$J$4:$J$11)</f>
        <v>800 .. 1000</v>
      </c>
      <c r="F284" s="7" t="str">
        <f t="shared" si="4"/>
        <v>3</v>
      </c>
    </row>
    <row r="285" spans="1:6" x14ac:dyDescent="0.25">
      <c r="A285" s="5" t="s">
        <v>528</v>
      </c>
      <c r="B285" s="7" t="s">
        <v>529</v>
      </c>
      <c r="C285" s="5" t="s">
        <v>828</v>
      </c>
      <c r="D285" s="13">
        <v>805</v>
      </c>
      <c r="E285" s="5" t="str">
        <f>LOOKUP(D285,Abi!$I$4:$I$11,Abi!$J$4:$J$11)</f>
        <v>800 .. 1000</v>
      </c>
      <c r="F285" s="7" t="str">
        <f t="shared" si="4"/>
        <v>3</v>
      </c>
    </row>
    <row r="286" spans="1:6" x14ac:dyDescent="0.25">
      <c r="A286" s="5" t="s">
        <v>104</v>
      </c>
      <c r="B286" s="7" t="s">
        <v>298</v>
      </c>
      <c r="C286" s="5" t="s">
        <v>829</v>
      </c>
      <c r="D286" s="13">
        <v>805</v>
      </c>
      <c r="E286" s="5" t="str">
        <f>LOOKUP(D286,Abi!$I$4:$I$11,Abi!$J$4:$J$11)</f>
        <v>800 .. 1000</v>
      </c>
      <c r="F286" s="7" t="str">
        <f t="shared" si="4"/>
        <v>3</v>
      </c>
    </row>
    <row r="287" spans="1:6" x14ac:dyDescent="0.25">
      <c r="A287" s="5" t="s">
        <v>53</v>
      </c>
      <c r="B287" s="7" t="s">
        <v>421</v>
      </c>
      <c r="C287" s="5" t="s">
        <v>835</v>
      </c>
      <c r="D287" s="13">
        <v>805</v>
      </c>
      <c r="E287" s="5" t="str">
        <f>LOOKUP(D287,Abi!$I$4:$I$11,Abi!$J$4:$J$11)</f>
        <v>800 .. 1000</v>
      </c>
      <c r="F287" s="7" t="str">
        <f t="shared" si="4"/>
        <v>3</v>
      </c>
    </row>
    <row r="288" spans="1:6" x14ac:dyDescent="0.25">
      <c r="A288" s="5" t="s">
        <v>193</v>
      </c>
      <c r="B288" s="7" t="s">
        <v>399</v>
      </c>
      <c r="C288" s="5" t="s">
        <v>835</v>
      </c>
      <c r="D288" s="13">
        <v>805</v>
      </c>
      <c r="E288" s="5" t="str">
        <f>LOOKUP(D288,Abi!$I$4:$I$11,Abi!$J$4:$J$11)</f>
        <v>800 .. 1000</v>
      </c>
      <c r="F288" s="7" t="str">
        <f t="shared" si="4"/>
        <v>4</v>
      </c>
    </row>
    <row r="289" spans="1:6" x14ac:dyDescent="0.25">
      <c r="A289" s="5" t="s">
        <v>197</v>
      </c>
      <c r="B289" s="7" t="s">
        <v>566</v>
      </c>
      <c r="C289" s="5" t="s">
        <v>831</v>
      </c>
      <c r="D289" s="13">
        <v>805</v>
      </c>
      <c r="E289" s="5" t="str">
        <f>LOOKUP(D289,Abi!$I$4:$I$11,Abi!$J$4:$J$11)</f>
        <v>800 .. 1000</v>
      </c>
      <c r="F289" s="7" t="str">
        <f t="shared" si="4"/>
        <v>4</v>
      </c>
    </row>
    <row r="290" spans="1:6" x14ac:dyDescent="0.25">
      <c r="A290" s="5" t="s">
        <v>248</v>
      </c>
      <c r="B290" s="7" t="s">
        <v>497</v>
      </c>
      <c r="C290" s="5" t="s">
        <v>829</v>
      </c>
      <c r="D290" s="13">
        <v>805</v>
      </c>
      <c r="E290" s="5" t="str">
        <f>LOOKUP(D290,Abi!$I$4:$I$11,Abi!$J$4:$J$11)</f>
        <v>800 .. 1000</v>
      </c>
      <c r="F290" s="7" t="str">
        <f t="shared" si="4"/>
        <v>4</v>
      </c>
    </row>
    <row r="291" spans="1:6" x14ac:dyDescent="0.25">
      <c r="A291" s="5" t="s">
        <v>114</v>
      </c>
      <c r="B291" s="7" t="s">
        <v>823</v>
      </c>
      <c r="C291" s="5" t="s">
        <v>832</v>
      </c>
      <c r="D291" s="13">
        <v>812</v>
      </c>
      <c r="E291" s="5" t="str">
        <f>LOOKUP(D291,Abi!$I$4:$I$11,Abi!$J$4:$J$11)</f>
        <v>800 .. 1000</v>
      </c>
      <c r="F291" s="7" t="str">
        <f t="shared" si="4"/>
        <v>3</v>
      </c>
    </row>
    <row r="292" spans="1:6" x14ac:dyDescent="0.25">
      <c r="A292" s="5" t="s">
        <v>44</v>
      </c>
      <c r="B292" s="7" t="s">
        <v>583</v>
      </c>
      <c r="C292" s="5" t="s">
        <v>836</v>
      </c>
      <c r="D292" s="13">
        <v>812</v>
      </c>
      <c r="E292" s="5" t="str">
        <f>LOOKUP(D292,Abi!$I$4:$I$11,Abi!$J$4:$J$11)</f>
        <v>800 .. 1000</v>
      </c>
      <c r="F292" s="7" t="str">
        <f t="shared" si="4"/>
        <v>3</v>
      </c>
    </row>
    <row r="293" spans="1:6" x14ac:dyDescent="0.25">
      <c r="A293" s="5" t="s">
        <v>372</v>
      </c>
      <c r="B293" s="7" t="s">
        <v>373</v>
      </c>
      <c r="C293" s="5" t="s">
        <v>833</v>
      </c>
      <c r="D293" s="13">
        <v>812</v>
      </c>
      <c r="E293" s="5" t="str">
        <f>LOOKUP(D293,Abi!$I$4:$I$11,Abi!$J$4:$J$11)</f>
        <v>800 .. 1000</v>
      </c>
      <c r="F293" s="7" t="str">
        <f t="shared" si="4"/>
        <v>3</v>
      </c>
    </row>
    <row r="294" spans="1:6" x14ac:dyDescent="0.25">
      <c r="A294" s="5" t="s">
        <v>372</v>
      </c>
      <c r="B294" s="7" t="s">
        <v>373</v>
      </c>
      <c r="C294" s="5" t="s">
        <v>830</v>
      </c>
      <c r="D294" s="13">
        <v>812</v>
      </c>
      <c r="E294" s="5" t="str">
        <f>LOOKUP(D294,Abi!$I$4:$I$11,Abi!$J$4:$J$11)</f>
        <v>800 .. 1000</v>
      </c>
      <c r="F294" s="7" t="str">
        <f t="shared" si="4"/>
        <v>3</v>
      </c>
    </row>
    <row r="295" spans="1:6" x14ac:dyDescent="0.25">
      <c r="A295" s="5" t="s">
        <v>384</v>
      </c>
      <c r="B295" s="7" t="s">
        <v>385</v>
      </c>
      <c r="C295" s="5" t="s">
        <v>836</v>
      </c>
      <c r="D295" s="13">
        <v>812</v>
      </c>
      <c r="E295" s="5" t="str">
        <f>LOOKUP(D295,Abi!$I$4:$I$11,Abi!$J$4:$J$11)</f>
        <v>800 .. 1000</v>
      </c>
      <c r="F295" s="7" t="str">
        <f t="shared" si="4"/>
        <v>3</v>
      </c>
    </row>
    <row r="296" spans="1:6" x14ac:dyDescent="0.25">
      <c r="A296" s="5" t="s">
        <v>642</v>
      </c>
      <c r="B296" s="7" t="s">
        <v>643</v>
      </c>
      <c r="C296" s="5" t="s">
        <v>834</v>
      </c>
      <c r="D296" s="13">
        <v>812</v>
      </c>
      <c r="E296" s="5" t="str">
        <f>LOOKUP(D296,Abi!$I$4:$I$11,Abi!$J$4:$J$11)</f>
        <v>800 .. 1000</v>
      </c>
      <c r="F296" s="7" t="str">
        <f t="shared" si="4"/>
        <v>4</v>
      </c>
    </row>
    <row r="297" spans="1:6" x14ac:dyDescent="0.25">
      <c r="A297" s="5" t="s">
        <v>660</v>
      </c>
      <c r="B297" s="7" t="s">
        <v>661</v>
      </c>
      <c r="C297" s="5" t="s">
        <v>831</v>
      </c>
      <c r="D297" s="13">
        <v>812</v>
      </c>
      <c r="E297" s="5" t="str">
        <f>LOOKUP(D297,Abi!$I$4:$I$11,Abi!$J$4:$J$11)</f>
        <v>800 .. 1000</v>
      </c>
      <c r="F297" s="7" t="str">
        <f t="shared" si="4"/>
        <v>4</v>
      </c>
    </row>
    <row r="298" spans="1:6" x14ac:dyDescent="0.25">
      <c r="A298" s="5" t="s">
        <v>217</v>
      </c>
      <c r="B298" s="7" t="s">
        <v>422</v>
      </c>
      <c r="C298" s="5" t="s">
        <v>835</v>
      </c>
      <c r="D298" s="13">
        <v>818</v>
      </c>
      <c r="E298" s="5" t="str">
        <f>LOOKUP(D298,Abi!$I$4:$I$11,Abi!$J$4:$J$11)</f>
        <v>800 .. 1000</v>
      </c>
      <c r="F298" s="7" t="str">
        <f t="shared" si="4"/>
        <v>3</v>
      </c>
    </row>
    <row r="299" spans="1:6" x14ac:dyDescent="0.25">
      <c r="A299" s="5" t="s">
        <v>455</v>
      </c>
      <c r="B299" s="7" t="s">
        <v>456</v>
      </c>
      <c r="C299" s="5" t="s">
        <v>828</v>
      </c>
      <c r="D299" s="13">
        <v>818</v>
      </c>
      <c r="E299" s="5" t="str">
        <f>LOOKUP(D299,Abi!$I$4:$I$11,Abi!$J$4:$J$11)</f>
        <v>800 .. 1000</v>
      </c>
      <c r="F299" s="7" t="str">
        <f t="shared" si="4"/>
        <v>3</v>
      </c>
    </row>
    <row r="300" spans="1:6" x14ac:dyDescent="0.25">
      <c r="A300" s="5" t="s">
        <v>356</v>
      </c>
      <c r="B300" s="7" t="s">
        <v>357</v>
      </c>
      <c r="C300" s="5" t="s">
        <v>828</v>
      </c>
      <c r="D300" s="13">
        <v>818</v>
      </c>
      <c r="E300" s="5" t="str">
        <f>LOOKUP(D300,Abi!$I$4:$I$11,Abi!$J$4:$J$11)</f>
        <v>800 .. 1000</v>
      </c>
      <c r="F300" s="7" t="str">
        <f t="shared" si="4"/>
        <v>4</v>
      </c>
    </row>
    <row r="301" spans="1:6" x14ac:dyDescent="0.25">
      <c r="A301" s="5" t="s">
        <v>534</v>
      </c>
      <c r="B301" s="7" t="s">
        <v>535</v>
      </c>
      <c r="C301" s="5" t="s">
        <v>835</v>
      </c>
      <c r="D301" s="13">
        <v>818</v>
      </c>
      <c r="E301" s="5" t="str">
        <f>LOOKUP(D301,Abi!$I$4:$I$11,Abi!$J$4:$J$11)</f>
        <v>800 .. 1000</v>
      </c>
      <c r="F301" s="7" t="str">
        <f t="shared" si="4"/>
        <v>4</v>
      </c>
    </row>
    <row r="302" spans="1:6" x14ac:dyDescent="0.25">
      <c r="A302" s="5" t="s">
        <v>162</v>
      </c>
      <c r="B302" s="7" t="s">
        <v>596</v>
      </c>
      <c r="C302" s="5" t="s">
        <v>835</v>
      </c>
      <c r="D302" s="13">
        <v>824</v>
      </c>
      <c r="E302" s="5" t="str">
        <f>LOOKUP(D302,Abi!$I$4:$I$11,Abi!$J$4:$J$11)</f>
        <v>800 .. 1000</v>
      </c>
      <c r="F302" s="7" t="str">
        <f t="shared" si="4"/>
        <v>3</v>
      </c>
    </row>
    <row r="303" spans="1:6" x14ac:dyDescent="0.25">
      <c r="A303" s="5" t="s">
        <v>308</v>
      </c>
      <c r="B303" s="7" t="s">
        <v>309</v>
      </c>
      <c r="C303" s="5" t="s">
        <v>829</v>
      </c>
      <c r="D303" s="13">
        <v>824</v>
      </c>
      <c r="E303" s="5" t="str">
        <f>LOOKUP(D303,Abi!$I$4:$I$11,Abi!$J$4:$J$11)</f>
        <v>800 .. 1000</v>
      </c>
      <c r="F303" s="7" t="str">
        <f t="shared" si="4"/>
        <v>3</v>
      </c>
    </row>
    <row r="304" spans="1:6" x14ac:dyDescent="0.25">
      <c r="A304" s="5" t="s">
        <v>227</v>
      </c>
      <c r="B304" s="7" t="s">
        <v>786</v>
      </c>
      <c r="C304" s="5" t="s">
        <v>829</v>
      </c>
      <c r="D304" s="13">
        <v>831</v>
      </c>
      <c r="E304" s="5" t="str">
        <f>LOOKUP(D304,Abi!$I$4:$I$11,Abi!$J$4:$J$11)</f>
        <v>800 .. 1000</v>
      </c>
      <c r="F304" s="7" t="str">
        <f t="shared" si="4"/>
        <v>4</v>
      </c>
    </row>
    <row r="305" spans="1:6" x14ac:dyDescent="0.25">
      <c r="A305" s="5" t="s">
        <v>237</v>
      </c>
      <c r="B305" s="7" t="s">
        <v>732</v>
      </c>
      <c r="C305" s="5" t="s">
        <v>835</v>
      </c>
      <c r="D305" s="13">
        <v>837</v>
      </c>
      <c r="E305" s="5" t="str">
        <f>LOOKUP(D305,Abi!$I$4:$I$11,Abi!$J$4:$J$11)</f>
        <v>800 .. 1000</v>
      </c>
      <c r="F305" s="7" t="str">
        <f t="shared" si="4"/>
        <v>3</v>
      </c>
    </row>
    <row r="306" spans="1:6" x14ac:dyDescent="0.25">
      <c r="A306" s="5" t="s">
        <v>104</v>
      </c>
      <c r="B306" s="7" t="s">
        <v>298</v>
      </c>
      <c r="C306" s="5" t="s">
        <v>835</v>
      </c>
      <c r="D306" s="13">
        <v>837</v>
      </c>
      <c r="E306" s="5" t="str">
        <f>LOOKUP(D306,Abi!$I$4:$I$11,Abi!$J$4:$J$11)</f>
        <v>800 .. 1000</v>
      </c>
      <c r="F306" s="7" t="str">
        <f t="shared" si="4"/>
        <v>3</v>
      </c>
    </row>
    <row r="307" spans="1:6" x14ac:dyDescent="0.25">
      <c r="A307" s="5" t="s">
        <v>618</v>
      </c>
      <c r="B307" s="7" t="s">
        <v>619</v>
      </c>
      <c r="C307" s="5" t="s">
        <v>836</v>
      </c>
      <c r="D307" s="13">
        <v>837</v>
      </c>
      <c r="E307" s="5" t="str">
        <f>LOOKUP(D307,Abi!$I$4:$I$11,Abi!$J$4:$J$11)</f>
        <v>800 .. 1000</v>
      </c>
      <c r="F307" s="7" t="str">
        <f t="shared" si="4"/>
        <v>4</v>
      </c>
    </row>
    <row r="308" spans="1:6" x14ac:dyDescent="0.25">
      <c r="A308" s="5" t="s">
        <v>158</v>
      </c>
      <c r="B308" s="7" t="s">
        <v>391</v>
      </c>
      <c r="C308" s="5" t="s">
        <v>832</v>
      </c>
      <c r="D308" s="13">
        <v>844</v>
      </c>
      <c r="E308" s="5" t="str">
        <f>LOOKUP(D308,Abi!$I$4:$I$11,Abi!$J$4:$J$11)</f>
        <v>800 .. 1000</v>
      </c>
      <c r="F308" s="7" t="str">
        <f t="shared" si="4"/>
        <v>3</v>
      </c>
    </row>
    <row r="309" spans="1:6" x14ac:dyDescent="0.25">
      <c r="A309" s="5" t="s">
        <v>58</v>
      </c>
      <c r="B309" s="7" t="s">
        <v>578</v>
      </c>
      <c r="C309" s="5" t="s">
        <v>834</v>
      </c>
      <c r="D309" s="13">
        <v>844</v>
      </c>
      <c r="E309" s="5" t="str">
        <f>LOOKUP(D309,Abi!$I$4:$I$11,Abi!$J$4:$J$11)</f>
        <v>800 .. 1000</v>
      </c>
      <c r="F309" s="7" t="str">
        <f t="shared" si="4"/>
        <v>3</v>
      </c>
    </row>
    <row r="310" spans="1:6" x14ac:dyDescent="0.25">
      <c r="A310" s="5" t="s">
        <v>455</v>
      </c>
      <c r="B310" s="7" t="s">
        <v>456</v>
      </c>
      <c r="C310" s="5" t="s">
        <v>834</v>
      </c>
      <c r="D310" s="13">
        <v>844</v>
      </c>
      <c r="E310" s="5" t="str">
        <f>LOOKUP(D310,Abi!$I$4:$I$11,Abi!$J$4:$J$11)</f>
        <v>800 .. 1000</v>
      </c>
      <c r="F310" s="7" t="str">
        <f t="shared" si="4"/>
        <v>3</v>
      </c>
    </row>
    <row r="311" spans="1:6" x14ac:dyDescent="0.25">
      <c r="A311" s="5" t="s">
        <v>157</v>
      </c>
      <c r="B311" s="7" t="s">
        <v>813</v>
      </c>
      <c r="C311" s="5" t="s">
        <v>828</v>
      </c>
      <c r="D311" s="13">
        <v>850</v>
      </c>
      <c r="E311" s="5" t="str">
        <f>LOOKUP(D311,Abi!$I$4:$I$11,Abi!$J$4:$J$11)</f>
        <v>800 .. 1000</v>
      </c>
      <c r="F311" s="7" t="str">
        <f t="shared" si="4"/>
        <v>3</v>
      </c>
    </row>
    <row r="312" spans="1:6" x14ac:dyDescent="0.25">
      <c r="A312" s="5" t="s">
        <v>114</v>
      </c>
      <c r="B312" s="7" t="s">
        <v>823</v>
      </c>
      <c r="C312" s="5" t="s">
        <v>834</v>
      </c>
      <c r="D312" s="13">
        <v>850</v>
      </c>
      <c r="E312" s="5" t="str">
        <f>LOOKUP(D312,Abi!$I$4:$I$11,Abi!$J$4:$J$11)</f>
        <v>800 .. 1000</v>
      </c>
      <c r="F312" s="7" t="str">
        <f t="shared" si="4"/>
        <v>3</v>
      </c>
    </row>
    <row r="313" spans="1:6" x14ac:dyDescent="0.25">
      <c r="A313" s="5" t="s">
        <v>214</v>
      </c>
      <c r="B313" s="7" t="s">
        <v>768</v>
      </c>
      <c r="C313" s="5" t="s">
        <v>828</v>
      </c>
      <c r="D313" s="13">
        <v>850</v>
      </c>
      <c r="E313" s="5" t="str">
        <f>LOOKUP(D313,Abi!$I$4:$I$11,Abi!$J$4:$J$11)</f>
        <v>800 .. 1000</v>
      </c>
      <c r="F313" s="7" t="str">
        <f t="shared" si="4"/>
        <v>3</v>
      </c>
    </row>
    <row r="314" spans="1:6" x14ac:dyDescent="0.25">
      <c r="A314" s="5" t="s">
        <v>74</v>
      </c>
      <c r="B314" s="7" t="s">
        <v>503</v>
      </c>
      <c r="C314" s="5" t="s">
        <v>830</v>
      </c>
      <c r="D314" s="13">
        <v>850</v>
      </c>
      <c r="E314" s="5" t="str">
        <f>LOOKUP(D314,Abi!$I$4:$I$11,Abi!$J$4:$J$11)</f>
        <v>800 .. 1000</v>
      </c>
      <c r="F314" s="7" t="str">
        <f t="shared" si="4"/>
        <v>3</v>
      </c>
    </row>
    <row r="315" spans="1:6" x14ac:dyDescent="0.25">
      <c r="A315" s="5" t="s">
        <v>526</v>
      </c>
      <c r="B315" s="7" t="s">
        <v>527</v>
      </c>
      <c r="C315" s="5" t="s">
        <v>834</v>
      </c>
      <c r="D315" s="13">
        <v>850</v>
      </c>
      <c r="E315" s="5" t="str">
        <f>LOOKUP(D315,Abi!$I$4:$I$11,Abi!$J$4:$J$11)</f>
        <v>800 .. 1000</v>
      </c>
      <c r="F315" s="7" t="str">
        <f t="shared" si="4"/>
        <v>3</v>
      </c>
    </row>
    <row r="316" spans="1:6" x14ac:dyDescent="0.25">
      <c r="A316" s="5" t="s">
        <v>384</v>
      </c>
      <c r="B316" s="7" t="s">
        <v>385</v>
      </c>
      <c r="C316" s="5" t="s">
        <v>833</v>
      </c>
      <c r="D316" s="13">
        <v>850</v>
      </c>
      <c r="E316" s="5" t="str">
        <f>LOOKUP(D316,Abi!$I$4:$I$11,Abi!$J$4:$J$11)</f>
        <v>800 .. 1000</v>
      </c>
      <c r="F316" s="7" t="str">
        <f t="shared" si="4"/>
        <v>3</v>
      </c>
    </row>
    <row r="317" spans="1:6" x14ac:dyDescent="0.25">
      <c r="A317" s="5" t="s">
        <v>191</v>
      </c>
      <c r="B317" s="7" t="s">
        <v>375</v>
      </c>
      <c r="C317" s="5" t="s">
        <v>831</v>
      </c>
      <c r="D317" s="13">
        <v>850</v>
      </c>
      <c r="E317" s="5" t="str">
        <f>LOOKUP(D317,Abi!$I$4:$I$11,Abi!$J$4:$J$11)</f>
        <v>800 .. 1000</v>
      </c>
      <c r="F317" s="7" t="str">
        <f t="shared" si="4"/>
        <v>4</v>
      </c>
    </row>
    <row r="318" spans="1:6" x14ac:dyDescent="0.25">
      <c r="A318" s="5" t="s">
        <v>128</v>
      </c>
      <c r="B318" s="7" t="s">
        <v>475</v>
      </c>
      <c r="C318" s="5" t="s">
        <v>831</v>
      </c>
      <c r="D318" s="13">
        <v>850</v>
      </c>
      <c r="E318" s="5" t="str">
        <f>LOOKUP(D318,Abi!$I$4:$I$11,Abi!$J$4:$J$11)</f>
        <v>800 .. 1000</v>
      </c>
      <c r="F318" s="7" t="str">
        <f t="shared" si="4"/>
        <v>4</v>
      </c>
    </row>
    <row r="319" spans="1:6" x14ac:dyDescent="0.25">
      <c r="A319" s="5" t="s">
        <v>271</v>
      </c>
      <c r="B319" s="7" t="s">
        <v>728</v>
      </c>
      <c r="C319" s="5" t="s">
        <v>835</v>
      </c>
      <c r="D319" s="13">
        <v>850</v>
      </c>
      <c r="E319" s="5" t="str">
        <f>LOOKUP(D319,Abi!$I$4:$I$11,Abi!$J$4:$J$11)</f>
        <v>800 .. 1000</v>
      </c>
      <c r="F319" s="7" t="str">
        <f t="shared" si="4"/>
        <v>4</v>
      </c>
    </row>
    <row r="320" spans="1:6" x14ac:dyDescent="0.25">
      <c r="A320" s="5" t="s">
        <v>691</v>
      </c>
      <c r="B320" s="7" t="s">
        <v>692</v>
      </c>
      <c r="C320" s="5" t="s">
        <v>837</v>
      </c>
      <c r="D320" s="13">
        <v>850</v>
      </c>
      <c r="E320" s="5" t="str">
        <f>LOOKUP(D320,Abi!$I$4:$I$11,Abi!$J$4:$J$11)</f>
        <v>800 .. 1000</v>
      </c>
      <c r="F320" s="7" t="str">
        <f t="shared" si="4"/>
        <v>4</v>
      </c>
    </row>
    <row r="321" spans="1:6" x14ac:dyDescent="0.25">
      <c r="A321" s="5" t="s">
        <v>439</v>
      </c>
      <c r="B321" s="7" t="s">
        <v>440</v>
      </c>
      <c r="C321" s="5" t="s">
        <v>829</v>
      </c>
      <c r="D321" s="13">
        <v>850</v>
      </c>
      <c r="E321" s="5" t="str">
        <f>LOOKUP(D321,Abi!$I$4:$I$11,Abi!$J$4:$J$11)</f>
        <v>800 .. 1000</v>
      </c>
      <c r="F321" s="7" t="str">
        <f t="shared" si="4"/>
        <v>4</v>
      </c>
    </row>
    <row r="322" spans="1:6" x14ac:dyDescent="0.25">
      <c r="A322" s="5" t="s">
        <v>165</v>
      </c>
      <c r="B322" s="7" t="s">
        <v>663</v>
      </c>
      <c r="C322" s="5" t="s">
        <v>831</v>
      </c>
      <c r="D322" s="13">
        <v>856</v>
      </c>
      <c r="E322" s="5" t="str">
        <f>LOOKUP(D322,Abi!$I$4:$I$11,Abi!$J$4:$J$11)</f>
        <v>800 .. 1000</v>
      </c>
      <c r="F322" s="7" t="str">
        <f t="shared" si="4"/>
        <v>3</v>
      </c>
    </row>
    <row r="323" spans="1:6" x14ac:dyDescent="0.25">
      <c r="A323" s="5" t="s">
        <v>60</v>
      </c>
      <c r="B323" s="7" t="s">
        <v>299</v>
      </c>
      <c r="C323" s="5" t="s">
        <v>831</v>
      </c>
      <c r="D323" s="13">
        <v>856</v>
      </c>
      <c r="E323" s="5" t="str">
        <f>LOOKUP(D323,Abi!$I$4:$I$11,Abi!$J$4:$J$11)</f>
        <v>800 .. 1000</v>
      </c>
      <c r="F323" s="7" t="str">
        <f t="shared" ref="F323:F386" si="5">LEFT(B323,1)</f>
        <v>3</v>
      </c>
    </row>
    <row r="324" spans="1:6" x14ac:dyDescent="0.25">
      <c r="A324" s="5" t="s">
        <v>689</v>
      </c>
      <c r="B324" s="7" t="s">
        <v>690</v>
      </c>
      <c r="C324" s="5" t="s">
        <v>835</v>
      </c>
      <c r="D324" s="13">
        <v>856</v>
      </c>
      <c r="E324" s="5" t="str">
        <f>LOOKUP(D324,Abi!$I$4:$I$11,Abi!$J$4:$J$11)</f>
        <v>800 .. 1000</v>
      </c>
      <c r="F324" s="7" t="str">
        <f t="shared" si="5"/>
        <v>3</v>
      </c>
    </row>
    <row r="325" spans="1:6" x14ac:dyDescent="0.25">
      <c r="A325" s="5" t="s">
        <v>205</v>
      </c>
      <c r="B325" s="7" t="s">
        <v>767</v>
      </c>
      <c r="C325" s="5" t="s">
        <v>833</v>
      </c>
      <c r="D325" s="13">
        <v>856</v>
      </c>
      <c r="E325" s="5" t="str">
        <f>LOOKUP(D325,Abi!$I$4:$I$11,Abi!$J$4:$J$11)</f>
        <v>800 .. 1000</v>
      </c>
      <c r="F325" s="7" t="str">
        <f t="shared" si="5"/>
        <v>3</v>
      </c>
    </row>
    <row r="326" spans="1:6" x14ac:dyDescent="0.25">
      <c r="A326" s="5" t="s">
        <v>423</v>
      </c>
      <c r="B326" s="7" t="s">
        <v>424</v>
      </c>
      <c r="C326" s="5" t="s">
        <v>831</v>
      </c>
      <c r="D326" s="13">
        <v>856</v>
      </c>
      <c r="E326" s="5" t="str">
        <f>LOOKUP(D326,Abi!$I$4:$I$11,Abi!$J$4:$J$11)</f>
        <v>800 .. 1000</v>
      </c>
      <c r="F326" s="7" t="str">
        <f t="shared" si="5"/>
        <v>3</v>
      </c>
    </row>
    <row r="327" spans="1:6" x14ac:dyDescent="0.25">
      <c r="A327" s="5" t="s">
        <v>146</v>
      </c>
      <c r="B327" s="7" t="s">
        <v>777</v>
      </c>
      <c r="C327" s="5" t="s">
        <v>829</v>
      </c>
      <c r="D327" s="13">
        <v>856</v>
      </c>
      <c r="E327" s="5" t="str">
        <f>LOOKUP(D327,Abi!$I$4:$I$11,Abi!$J$4:$J$11)</f>
        <v>800 .. 1000</v>
      </c>
      <c r="F327" s="7" t="str">
        <f t="shared" si="5"/>
        <v>3</v>
      </c>
    </row>
    <row r="328" spans="1:6" x14ac:dyDescent="0.25">
      <c r="A328" s="5" t="s">
        <v>53</v>
      </c>
      <c r="B328" s="7" t="s">
        <v>421</v>
      </c>
      <c r="C328" s="5" t="s">
        <v>829</v>
      </c>
      <c r="D328" s="13">
        <v>856</v>
      </c>
      <c r="E328" s="5" t="str">
        <f>LOOKUP(D328,Abi!$I$4:$I$11,Abi!$J$4:$J$11)</f>
        <v>800 .. 1000</v>
      </c>
      <c r="F328" s="7" t="str">
        <f t="shared" si="5"/>
        <v>3</v>
      </c>
    </row>
    <row r="329" spans="1:6" x14ac:dyDescent="0.25">
      <c r="A329" s="5" t="s">
        <v>80</v>
      </c>
      <c r="B329" s="7" t="s">
        <v>590</v>
      </c>
      <c r="C329" s="5" t="s">
        <v>833</v>
      </c>
      <c r="D329" s="13">
        <v>856</v>
      </c>
      <c r="E329" s="5" t="str">
        <f>LOOKUP(D329,Abi!$I$4:$I$11,Abi!$J$4:$J$11)</f>
        <v>800 .. 1000</v>
      </c>
      <c r="F329" s="7" t="str">
        <f t="shared" si="5"/>
        <v>3</v>
      </c>
    </row>
    <row r="330" spans="1:6" x14ac:dyDescent="0.25">
      <c r="A330" s="5" t="s">
        <v>200</v>
      </c>
      <c r="B330" s="7" t="s">
        <v>530</v>
      </c>
      <c r="C330" s="5" t="s">
        <v>831</v>
      </c>
      <c r="D330" s="13">
        <v>856</v>
      </c>
      <c r="E330" s="5" t="str">
        <f>LOOKUP(D330,Abi!$I$4:$I$11,Abi!$J$4:$J$11)</f>
        <v>800 .. 1000</v>
      </c>
      <c r="F330" s="7" t="str">
        <f t="shared" si="5"/>
        <v>4</v>
      </c>
    </row>
    <row r="331" spans="1:6" x14ac:dyDescent="0.25">
      <c r="A331" s="5" t="s">
        <v>410</v>
      </c>
      <c r="B331" s="7" t="s">
        <v>411</v>
      </c>
      <c r="C331" s="5" t="s">
        <v>834</v>
      </c>
      <c r="D331" s="13">
        <v>856</v>
      </c>
      <c r="E331" s="5" t="str">
        <f>LOOKUP(D331,Abi!$I$4:$I$11,Abi!$J$4:$J$11)</f>
        <v>800 .. 1000</v>
      </c>
      <c r="F331" s="7" t="str">
        <f t="shared" si="5"/>
        <v>4</v>
      </c>
    </row>
    <row r="332" spans="1:6" x14ac:dyDescent="0.25">
      <c r="A332" s="5" t="s">
        <v>193</v>
      </c>
      <c r="B332" s="7" t="s">
        <v>399</v>
      </c>
      <c r="C332" s="5" t="s">
        <v>831</v>
      </c>
      <c r="D332" s="13">
        <v>856</v>
      </c>
      <c r="E332" s="5" t="str">
        <f>LOOKUP(D332,Abi!$I$4:$I$11,Abi!$J$4:$J$11)</f>
        <v>800 .. 1000</v>
      </c>
      <c r="F332" s="7" t="str">
        <f t="shared" si="5"/>
        <v>4</v>
      </c>
    </row>
    <row r="333" spans="1:6" x14ac:dyDescent="0.25">
      <c r="A333" s="5" t="s">
        <v>233</v>
      </c>
      <c r="B333" s="7" t="s">
        <v>783</v>
      </c>
      <c r="C333" s="5" t="s">
        <v>831</v>
      </c>
      <c r="D333" s="13">
        <v>856</v>
      </c>
      <c r="E333" s="5" t="str">
        <f>LOOKUP(D333,Abi!$I$4:$I$11,Abi!$J$4:$J$11)</f>
        <v>800 .. 1000</v>
      </c>
      <c r="F333" s="7" t="str">
        <f t="shared" si="5"/>
        <v>4</v>
      </c>
    </row>
    <row r="334" spans="1:6" x14ac:dyDescent="0.25">
      <c r="A334" s="5" t="s">
        <v>320</v>
      </c>
      <c r="B334" s="7" t="s">
        <v>321</v>
      </c>
      <c r="C334" s="5" t="s">
        <v>837</v>
      </c>
      <c r="D334" s="13">
        <v>856</v>
      </c>
      <c r="E334" s="5" t="str">
        <f>LOOKUP(D334,Abi!$I$4:$I$11,Abi!$J$4:$J$11)</f>
        <v>800 .. 1000</v>
      </c>
      <c r="F334" s="7" t="str">
        <f t="shared" si="5"/>
        <v>4</v>
      </c>
    </row>
    <row r="335" spans="1:6" x14ac:dyDescent="0.25">
      <c r="A335" s="5" t="s">
        <v>564</v>
      </c>
      <c r="B335" s="7" t="s">
        <v>565</v>
      </c>
      <c r="C335" s="5" t="s">
        <v>835</v>
      </c>
      <c r="D335" s="13">
        <v>863</v>
      </c>
      <c r="E335" s="5" t="str">
        <f>LOOKUP(D335,Abi!$I$4:$I$11,Abi!$J$4:$J$11)</f>
        <v>800 .. 1000</v>
      </c>
      <c r="F335" s="7" t="str">
        <f t="shared" si="5"/>
        <v>3</v>
      </c>
    </row>
    <row r="336" spans="1:6" x14ac:dyDescent="0.25">
      <c r="A336" s="5" t="s">
        <v>184</v>
      </c>
      <c r="B336" s="7" t="s">
        <v>765</v>
      </c>
      <c r="C336" s="5" t="s">
        <v>836</v>
      </c>
      <c r="D336" s="13">
        <v>863</v>
      </c>
      <c r="E336" s="5" t="str">
        <f>LOOKUP(D336,Abi!$I$4:$I$11,Abi!$J$4:$J$11)</f>
        <v>800 .. 1000</v>
      </c>
      <c r="F336" s="7" t="str">
        <f t="shared" si="5"/>
        <v>3</v>
      </c>
    </row>
    <row r="337" spans="1:6" x14ac:dyDescent="0.25">
      <c r="A337" s="5" t="s">
        <v>467</v>
      </c>
      <c r="B337" s="7" t="s">
        <v>468</v>
      </c>
      <c r="C337" s="5" t="s">
        <v>831</v>
      </c>
      <c r="D337" s="13">
        <v>863</v>
      </c>
      <c r="E337" s="5" t="str">
        <f>LOOKUP(D337,Abi!$I$4:$I$11,Abi!$J$4:$J$11)</f>
        <v>800 .. 1000</v>
      </c>
      <c r="F337" s="7" t="str">
        <f t="shared" si="5"/>
        <v>4</v>
      </c>
    </row>
    <row r="338" spans="1:6" x14ac:dyDescent="0.25">
      <c r="A338" s="5" t="s">
        <v>162</v>
      </c>
      <c r="B338" s="7" t="s">
        <v>596</v>
      </c>
      <c r="C338" s="5" t="s">
        <v>829</v>
      </c>
      <c r="D338" s="13">
        <v>869</v>
      </c>
      <c r="E338" s="5" t="str">
        <f>LOOKUP(D338,Abi!$I$4:$I$11,Abi!$J$4:$J$11)</f>
        <v>800 .. 1000</v>
      </c>
      <c r="F338" s="7" t="str">
        <f t="shared" si="5"/>
        <v>3</v>
      </c>
    </row>
    <row r="339" spans="1:6" x14ac:dyDescent="0.25">
      <c r="A339" s="5" t="s">
        <v>256</v>
      </c>
      <c r="B339" s="7" t="s">
        <v>571</v>
      </c>
      <c r="C339" s="5" t="s">
        <v>832</v>
      </c>
      <c r="D339" s="13">
        <v>869</v>
      </c>
      <c r="E339" s="5" t="str">
        <f>LOOKUP(D339,Abi!$I$4:$I$11,Abi!$J$4:$J$11)</f>
        <v>800 .. 1000</v>
      </c>
      <c r="F339" s="7" t="str">
        <f t="shared" si="5"/>
        <v>3</v>
      </c>
    </row>
    <row r="340" spans="1:6" x14ac:dyDescent="0.25">
      <c r="A340" s="5" t="s">
        <v>511</v>
      </c>
      <c r="B340" s="7" t="s">
        <v>512</v>
      </c>
      <c r="C340" s="5" t="s">
        <v>836</v>
      </c>
      <c r="D340" s="13">
        <v>869</v>
      </c>
      <c r="E340" s="5" t="str">
        <f>LOOKUP(D340,Abi!$I$4:$I$11,Abi!$J$4:$J$11)</f>
        <v>800 .. 1000</v>
      </c>
      <c r="F340" s="7" t="str">
        <f t="shared" si="5"/>
        <v>3</v>
      </c>
    </row>
    <row r="341" spans="1:6" x14ac:dyDescent="0.25">
      <c r="A341" s="5" t="s">
        <v>677</v>
      </c>
      <c r="B341" s="7" t="s">
        <v>678</v>
      </c>
      <c r="C341" s="5" t="s">
        <v>829</v>
      </c>
      <c r="D341" s="13">
        <v>869</v>
      </c>
      <c r="E341" s="5" t="str">
        <f>LOOKUP(D341,Abi!$I$4:$I$11,Abi!$J$4:$J$11)</f>
        <v>800 .. 1000</v>
      </c>
      <c r="F341" s="7" t="str">
        <f t="shared" si="5"/>
        <v>4</v>
      </c>
    </row>
    <row r="342" spans="1:6" x14ac:dyDescent="0.25">
      <c r="A342" s="5" t="s">
        <v>432</v>
      </c>
      <c r="B342" s="7" t="s">
        <v>433</v>
      </c>
      <c r="C342" s="5" t="s">
        <v>828</v>
      </c>
      <c r="D342" s="13">
        <v>869</v>
      </c>
      <c r="E342" s="5" t="str">
        <f>LOOKUP(D342,Abi!$I$4:$I$11,Abi!$J$4:$J$11)</f>
        <v>800 .. 1000</v>
      </c>
      <c r="F342" s="7" t="str">
        <f t="shared" si="5"/>
        <v>4</v>
      </c>
    </row>
    <row r="343" spans="1:6" x14ac:dyDescent="0.25">
      <c r="A343" s="5" t="s">
        <v>320</v>
      </c>
      <c r="B343" s="7" t="s">
        <v>321</v>
      </c>
      <c r="C343" s="5" t="s">
        <v>836</v>
      </c>
      <c r="D343" s="13">
        <v>869</v>
      </c>
      <c r="E343" s="5" t="str">
        <f>LOOKUP(D343,Abi!$I$4:$I$11,Abi!$J$4:$J$11)</f>
        <v>800 .. 1000</v>
      </c>
      <c r="F343" s="7" t="str">
        <f t="shared" si="5"/>
        <v>4</v>
      </c>
    </row>
    <row r="344" spans="1:6" x14ac:dyDescent="0.25">
      <c r="A344" s="5" t="s">
        <v>36</v>
      </c>
      <c r="B344" s="7" t="s">
        <v>695</v>
      </c>
      <c r="C344" s="5" t="s">
        <v>829</v>
      </c>
      <c r="D344" s="13">
        <v>876</v>
      </c>
      <c r="E344" s="5" t="str">
        <f>LOOKUP(D344,Abi!$I$4:$I$11,Abi!$J$4:$J$11)</f>
        <v>800 .. 1000</v>
      </c>
      <c r="F344" s="7" t="str">
        <f t="shared" si="5"/>
        <v>3</v>
      </c>
    </row>
    <row r="345" spans="1:6" x14ac:dyDescent="0.25">
      <c r="A345" s="5" t="s">
        <v>277</v>
      </c>
      <c r="B345" s="7" t="s">
        <v>558</v>
      </c>
      <c r="C345" s="5" t="s">
        <v>835</v>
      </c>
      <c r="D345" s="13">
        <v>876</v>
      </c>
      <c r="E345" s="5" t="str">
        <f>LOOKUP(D345,Abi!$I$4:$I$11,Abi!$J$4:$J$11)</f>
        <v>800 .. 1000</v>
      </c>
      <c r="F345" s="7" t="str">
        <f t="shared" si="5"/>
        <v>3</v>
      </c>
    </row>
    <row r="346" spans="1:6" x14ac:dyDescent="0.25">
      <c r="A346" s="5" t="s">
        <v>774</v>
      </c>
      <c r="B346" s="7" t="s">
        <v>775</v>
      </c>
      <c r="C346" s="5" t="s">
        <v>830</v>
      </c>
      <c r="D346" s="13">
        <v>876</v>
      </c>
      <c r="E346" s="5" t="str">
        <f>LOOKUP(D346,Abi!$I$4:$I$11,Abi!$J$4:$J$11)</f>
        <v>800 .. 1000</v>
      </c>
      <c r="F346" s="7" t="str">
        <f t="shared" si="5"/>
        <v>3</v>
      </c>
    </row>
    <row r="347" spans="1:6" x14ac:dyDescent="0.25">
      <c r="A347" s="5" t="s">
        <v>70</v>
      </c>
      <c r="B347" s="7" t="s">
        <v>406</v>
      </c>
      <c r="C347" s="5" t="s">
        <v>834</v>
      </c>
      <c r="D347" s="13">
        <v>876</v>
      </c>
      <c r="E347" s="5" t="str">
        <f>LOOKUP(D347,Abi!$I$4:$I$11,Abi!$J$4:$J$11)</f>
        <v>800 .. 1000</v>
      </c>
      <c r="F347" s="7" t="str">
        <f t="shared" si="5"/>
        <v>4</v>
      </c>
    </row>
    <row r="348" spans="1:6" x14ac:dyDescent="0.25">
      <c r="A348" s="5" t="s">
        <v>118</v>
      </c>
      <c r="B348" s="7" t="s">
        <v>489</v>
      </c>
      <c r="C348" s="5" t="s">
        <v>830</v>
      </c>
      <c r="D348" s="13">
        <v>882</v>
      </c>
      <c r="E348" s="5" t="str">
        <f>LOOKUP(D348,Abi!$I$4:$I$11,Abi!$J$4:$J$11)</f>
        <v>800 .. 1000</v>
      </c>
      <c r="F348" s="7" t="str">
        <f t="shared" si="5"/>
        <v>3</v>
      </c>
    </row>
    <row r="349" spans="1:6" x14ac:dyDescent="0.25">
      <c r="A349" s="5" t="s">
        <v>556</v>
      </c>
      <c r="B349" s="7" t="s">
        <v>557</v>
      </c>
      <c r="C349" s="5" t="s">
        <v>836</v>
      </c>
      <c r="D349" s="13">
        <v>882</v>
      </c>
      <c r="E349" s="5" t="str">
        <f>LOOKUP(D349,Abi!$I$4:$I$11,Abi!$J$4:$J$11)</f>
        <v>800 .. 1000</v>
      </c>
      <c r="F349" s="7" t="str">
        <f t="shared" si="5"/>
        <v>3</v>
      </c>
    </row>
    <row r="350" spans="1:6" x14ac:dyDescent="0.25">
      <c r="A350" s="5" t="s">
        <v>774</v>
      </c>
      <c r="B350" s="7" t="s">
        <v>775</v>
      </c>
      <c r="C350" s="5" t="s">
        <v>832</v>
      </c>
      <c r="D350" s="13">
        <v>882</v>
      </c>
      <c r="E350" s="5" t="str">
        <f>LOOKUP(D350,Abi!$I$4:$I$11,Abi!$J$4:$J$11)</f>
        <v>800 .. 1000</v>
      </c>
      <c r="F350" s="7" t="str">
        <f t="shared" si="5"/>
        <v>3</v>
      </c>
    </row>
    <row r="351" spans="1:6" x14ac:dyDescent="0.25">
      <c r="A351" s="5" t="s">
        <v>163</v>
      </c>
      <c r="B351" s="7" t="s">
        <v>629</v>
      </c>
      <c r="C351" s="5" t="s">
        <v>834</v>
      </c>
      <c r="D351" s="13">
        <v>882</v>
      </c>
      <c r="E351" s="5" t="str">
        <f>LOOKUP(D351,Abi!$I$4:$I$11,Abi!$J$4:$J$11)</f>
        <v>800 .. 1000</v>
      </c>
      <c r="F351" s="7" t="str">
        <f t="shared" si="5"/>
        <v>4</v>
      </c>
    </row>
    <row r="352" spans="1:6" x14ac:dyDescent="0.25">
      <c r="A352" s="5" t="s">
        <v>103</v>
      </c>
      <c r="B352" s="7" t="s">
        <v>782</v>
      </c>
      <c r="C352" s="5" t="s">
        <v>834</v>
      </c>
      <c r="D352" s="13">
        <v>882</v>
      </c>
      <c r="E352" s="5" t="str">
        <f>LOOKUP(D352,Abi!$I$4:$I$11,Abi!$J$4:$J$11)</f>
        <v>800 .. 1000</v>
      </c>
      <c r="F352" s="7" t="str">
        <f t="shared" si="5"/>
        <v>4</v>
      </c>
    </row>
    <row r="353" spans="1:6" x14ac:dyDescent="0.25">
      <c r="A353" s="5" t="s">
        <v>143</v>
      </c>
      <c r="B353" s="7" t="s">
        <v>822</v>
      </c>
      <c r="C353" s="5" t="s">
        <v>833</v>
      </c>
      <c r="D353" s="13">
        <v>882</v>
      </c>
      <c r="E353" s="5" t="str">
        <f>LOOKUP(D353,Abi!$I$4:$I$11,Abi!$J$4:$J$11)</f>
        <v>800 .. 1000</v>
      </c>
      <c r="F353" s="7" t="str">
        <f t="shared" si="5"/>
        <v>4</v>
      </c>
    </row>
    <row r="354" spans="1:6" x14ac:dyDescent="0.25">
      <c r="A354" s="5" t="s">
        <v>772</v>
      </c>
      <c r="B354" s="7" t="s">
        <v>773</v>
      </c>
      <c r="C354" s="5" t="s">
        <v>830</v>
      </c>
      <c r="D354" s="13">
        <v>882</v>
      </c>
      <c r="E354" s="5" t="str">
        <f>LOOKUP(D354,Abi!$I$4:$I$11,Abi!$J$4:$J$11)</f>
        <v>800 .. 1000</v>
      </c>
      <c r="F354" s="7" t="str">
        <f t="shared" si="5"/>
        <v>4</v>
      </c>
    </row>
    <row r="355" spans="1:6" x14ac:dyDescent="0.25">
      <c r="A355" s="5" t="s">
        <v>169</v>
      </c>
      <c r="B355" s="7" t="s">
        <v>478</v>
      </c>
      <c r="C355" s="5" t="s">
        <v>832</v>
      </c>
      <c r="D355" s="13">
        <v>888</v>
      </c>
      <c r="E355" s="5" t="str">
        <f>LOOKUP(D355,Abi!$I$4:$I$11,Abi!$J$4:$J$11)</f>
        <v>800 .. 1000</v>
      </c>
      <c r="F355" s="7" t="str">
        <f t="shared" si="5"/>
        <v>3</v>
      </c>
    </row>
    <row r="356" spans="1:6" x14ac:dyDescent="0.25">
      <c r="A356" s="5" t="s">
        <v>264</v>
      </c>
      <c r="B356" s="7" t="s">
        <v>441</v>
      </c>
      <c r="C356" s="5" t="s">
        <v>831</v>
      </c>
      <c r="D356" s="13">
        <v>888</v>
      </c>
      <c r="E356" s="5" t="str">
        <f>LOOKUP(D356,Abi!$I$4:$I$11,Abi!$J$4:$J$11)</f>
        <v>800 .. 1000</v>
      </c>
      <c r="F356" s="7" t="str">
        <f t="shared" si="5"/>
        <v>4</v>
      </c>
    </row>
    <row r="357" spans="1:6" x14ac:dyDescent="0.25">
      <c r="A357" s="5" t="s">
        <v>310</v>
      </c>
      <c r="B357" s="7" t="s">
        <v>311</v>
      </c>
      <c r="C357" s="5" t="s">
        <v>830</v>
      </c>
      <c r="D357" s="13">
        <v>888</v>
      </c>
      <c r="E357" s="5" t="str">
        <f>LOOKUP(D357,Abi!$I$4:$I$11,Abi!$J$4:$J$11)</f>
        <v>800 .. 1000</v>
      </c>
      <c r="F357" s="7" t="str">
        <f t="shared" si="5"/>
        <v>4</v>
      </c>
    </row>
    <row r="358" spans="1:6" x14ac:dyDescent="0.25">
      <c r="A358" s="5" t="s">
        <v>758</v>
      </c>
      <c r="B358" s="7" t="s">
        <v>759</v>
      </c>
      <c r="C358" s="5" t="s">
        <v>833</v>
      </c>
      <c r="D358" s="13">
        <v>888</v>
      </c>
      <c r="E358" s="5" t="str">
        <f>LOOKUP(D358,Abi!$I$4:$I$11,Abi!$J$4:$J$11)</f>
        <v>800 .. 1000</v>
      </c>
      <c r="F358" s="7" t="str">
        <f t="shared" si="5"/>
        <v>4</v>
      </c>
    </row>
    <row r="359" spans="1:6" x14ac:dyDescent="0.25">
      <c r="A359" s="5" t="s">
        <v>439</v>
      </c>
      <c r="B359" s="7" t="s">
        <v>440</v>
      </c>
      <c r="C359" s="5" t="s">
        <v>832</v>
      </c>
      <c r="D359" s="13">
        <v>888</v>
      </c>
      <c r="E359" s="5" t="str">
        <f>LOOKUP(D359,Abi!$I$4:$I$11,Abi!$J$4:$J$11)</f>
        <v>800 .. 1000</v>
      </c>
      <c r="F359" s="7" t="str">
        <f t="shared" si="5"/>
        <v>4</v>
      </c>
    </row>
    <row r="360" spans="1:6" x14ac:dyDescent="0.25">
      <c r="A360" s="5" t="s">
        <v>60</v>
      </c>
      <c r="B360" s="7" t="s">
        <v>299</v>
      </c>
      <c r="C360" s="5" t="s">
        <v>837</v>
      </c>
      <c r="D360" s="13">
        <v>895</v>
      </c>
      <c r="E360" s="5" t="str">
        <f>LOOKUP(D360,Abi!$I$4:$I$11,Abi!$J$4:$J$11)</f>
        <v>800 .. 1000</v>
      </c>
      <c r="F360" s="7" t="str">
        <f t="shared" si="5"/>
        <v>3</v>
      </c>
    </row>
    <row r="361" spans="1:6" x14ac:dyDescent="0.25">
      <c r="A361" s="5" t="s">
        <v>158</v>
      </c>
      <c r="B361" s="7" t="s">
        <v>391</v>
      </c>
      <c r="C361" s="5" t="s">
        <v>834</v>
      </c>
      <c r="D361" s="13">
        <v>895</v>
      </c>
      <c r="E361" s="5" t="str">
        <f>LOOKUP(D361,Abi!$I$4:$I$11,Abi!$J$4:$J$11)</f>
        <v>800 .. 1000</v>
      </c>
      <c r="F361" s="7" t="str">
        <f t="shared" si="5"/>
        <v>3</v>
      </c>
    </row>
    <row r="362" spans="1:6" x14ac:dyDescent="0.25">
      <c r="A362" s="5" t="s">
        <v>613</v>
      </c>
      <c r="B362" s="7" t="s">
        <v>614</v>
      </c>
      <c r="C362" s="5" t="s">
        <v>829</v>
      </c>
      <c r="D362" s="13">
        <v>895</v>
      </c>
      <c r="E362" s="5" t="str">
        <f>LOOKUP(D362,Abi!$I$4:$I$11,Abi!$J$4:$J$11)</f>
        <v>800 .. 1000</v>
      </c>
      <c r="F362" s="7" t="str">
        <f t="shared" si="5"/>
        <v>3</v>
      </c>
    </row>
    <row r="363" spans="1:6" x14ac:dyDescent="0.25">
      <c r="A363" s="5" t="s">
        <v>189</v>
      </c>
      <c r="B363" s="7" t="s">
        <v>778</v>
      </c>
      <c r="C363" s="5" t="s">
        <v>828</v>
      </c>
      <c r="D363" s="13">
        <v>895</v>
      </c>
      <c r="E363" s="5" t="str">
        <f>LOOKUP(D363,Abi!$I$4:$I$11,Abi!$J$4:$J$11)</f>
        <v>800 .. 1000</v>
      </c>
      <c r="F363" s="7" t="str">
        <f t="shared" si="5"/>
        <v>3</v>
      </c>
    </row>
    <row r="364" spans="1:6" x14ac:dyDescent="0.25">
      <c r="A364" s="5" t="s">
        <v>233</v>
      </c>
      <c r="B364" s="7" t="s">
        <v>783</v>
      </c>
      <c r="C364" s="5" t="s">
        <v>836</v>
      </c>
      <c r="D364" s="13">
        <v>895</v>
      </c>
      <c r="E364" s="5" t="str">
        <f>LOOKUP(D364,Abi!$I$4:$I$11,Abi!$J$4:$J$11)</f>
        <v>800 .. 1000</v>
      </c>
      <c r="F364" s="7" t="str">
        <f t="shared" si="5"/>
        <v>4</v>
      </c>
    </row>
    <row r="365" spans="1:6" x14ac:dyDescent="0.25">
      <c r="A365" s="5" t="s">
        <v>668</v>
      </c>
      <c r="B365" s="7" t="s">
        <v>669</v>
      </c>
      <c r="C365" s="5" t="s">
        <v>832</v>
      </c>
      <c r="D365" s="13">
        <v>895</v>
      </c>
      <c r="E365" s="5" t="str">
        <f>LOOKUP(D365,Abi!$I$4:$I$11,Abi!$J$4:$J$11)</f>
        <v>800 .. 1000</v>
      </c>
      <c r="F365" s="7" t="str">
        <f t="shared" si="5"/>
        <v>4</v>
      </c>
    </row>
    <row r="366" spans="1:6" x14ac:dyDescent="0.25">
      <c r="A366" s="5" t="s">
        <v>745</v>
      </c>
      <c r="B366" s="7" t="s">
        <v>746</v>
      </c>
      <c r="C366" s="5" t="s">
        <v>833</v>
      </c>
      <c r="D366" s="13">
        <v>895</v>
      </c>
      <c r="E366" s="5" t="str">
        <f>LOOKUP(D366,Abi!$I$4:$I$11,Abi!$J$4:$J$11)</f>
        <v>800 .. 1000</v>
      </c>
      <c r="F366" s="7" t="str">
        <f t="shared" si="5"/>
        <v>4</v>
      </c>
    </row>
    <row r="367" spans="1:6" x14ac:dyDescent="0.25">
      <c r="A367" s="5" t="s">
        <v>296</v>
      </c>
      <c r="B367" s="7" t="s">
        <v>297</v>
      </c>
      <c r="C367" s="5" t="s">
        <v>830</v>
      </c>
      <c r="D367" s="13">
        <v>901</v>
      </c>
      <c r="E367" s="5" t="str">
        <f>LOOKUP(D367,Abi!$I$4:$I$11,Abi!$J$4:$J$11)</f>
        <v>800 .. 1000</v>
      </c>
      <c r="F367" s="7" t="str">
        <f t="shared" si="5"/>
        <v>3</v>
      </c>
    </row>
    <row r="368" spans="1:6" x14ac:dyDescent="0.25">
      <c r="A368" s="5" t="s">
        <v>189</v>
      </c>
      <c r="B368" s="7" t="s">
        <v>778</v>
      </c>
      <c r="C368" s="5" t="s">
        <v>829</v>
      </c>
      <c r="D368" s="13">
        <v>901</v>
      </c>
      <c r="E368" s="5" t="str">
        <f>LOOKUP(D368,Abi!$I$4:$I$11,Abi!$J$4:$J$11)</f>
        <v>800 .. 1000</v>
      </c>
      <c r="F368" s="7" t="str">
        <f t="shared" si="5"/>
        <v>3</v>
      </c>
    </row>
    <row r="369" spans="1:6" x14ac:dyDescent="0.25">
      <c r="A369" s="5" t="s">
        <v>472</v>
      </c>
      <c r="B369" s="7" t="s">
        <v>473</v>
      </c>
      <c r="C369" s="5" t="s">
        <v>830</v>
      </c>
      <c r="D369" s="13">
        <v>901</v>
      </c>
      <c r="E369" s="5" t="str">
        <f>LOOKUP(D369,Abi!$I$4:$I$11,Abi!$J$4:$J$11)</f>
        <v>800 .. 1000</v>
      </c>
      <c r="F369" s="7" t="str">
        <f t="shared" si="5"/>
        <v>3</v>
      </c>
    </row>
    <row r="370" spans="1:6" x14ac:dyDescent="0.25">
      <c r="A370" s="5" t="s">
        <v>626</v>
      </c>
      <c r="B370" s="7" t="s">
        <v>627</v>
      </c>
      <c r="C370" s="5" t="s">
        <v>834</v>
      </c>
      <c r="D370" s="13">
        <v>901</v>
      </c>
      <c r="E370" s="5" t="str">
        <f>LOOKUP(D370,Abi!$I$4:$I$11,Abi!$J$4:$J$11)</f>
        <v>800 .. 1000</v>
      </c>
      <c r="F370" s="7" t="str">
        <f t="shared" si="5"/>
        <v>4</v>
      </c>
    </row>
    <row r="371" spans="1:6" x14ac:dyDescent="0.25">
      <c r="A371" s="5" t="s">
        <v>410</v>
      </c>
      <c r="B371" s="7" t="s">
        <v>411</v>
      </c>
      <c r="C371" s="5" t="s">
        <v>830</v>
      </c>
      <c r="D371" s="13">
        <v>908</v>
      </c>
      <c r="E371" s="5" t="str">
        <f>LOOKUP(D371,Abi!$I$4:$I$11,Abi!$J$4:$J$11)</f>
        <v>800 .. 1000</v>
      </c>
      <c r="F371" s="7" t="str">
        <f t="shared" si="5"/>
        <v>4</v>
      </c>
    </row>
    <row r="372" spans="1:6" x14ac:dyDescent="0.25">
      <c r="A372" s="5" t="s">
        <v>448</v>
      </c>
      <c r="B372" s="7" t="s">
        <v>449</v>
      </c>
      <c r="C372" s="5" t="s">
        <v>829</v>
      </c>
      <c r="D372" s="13">
        <v>908</v>
      </c>
      <c r="E372" s="5" t="str">
        <f>LOOKUP(D372,Abi!$I$4:$I$11,Abi!$J$4:$J$11)</f>
        <v>800 .. 1000</v>
      </c>
      <c r="F372" s="7" t="str">
        <f t="shared" si="5"/>
        <v>4</v>
      </c>
    </row>
    <row r="373" spans="1:6" x14ac:dyDescent="0.25">
      <c r="A373" s="5" t="s">
        <v>233</v>
      </c>
      <c r="B373" s="7" t="s">
        <v>783</v>
      </c>
      <c r="C373" s="5" t="s">
        <v>829</v>
      </c>
      <c r="D373" s="13">
        <v>914</v>
      </c>
      <c r="E373" s="5" t="str">
        <f>LOOKUP(D373,Abi!$I$4:$I$11,Abi!$J$4:$J$11)</f>
        <v>800 .. 1000</v>
      </c>
      <c r="F373" s="7" t="str">
        <f t="shared" si="5"/>
        <v>4</v>
      </c>
    </row>
    <row r="374" spans="1:6" x14ac:dyDescent="0.25">
      <c r="A374" s="5" t="s">
        <v>485</v>
      </c>
      <c r="B374" s="7" t="s">
        <v>486</v>
      </c>
      <c r="C374" s="5" t="s">
        <v>834</v>
      </c>
      <c r="D374" s="13">
        <v>914</v>
      </c>
      <c r="E374" s="5" t="str">
        <f>LOOKUP(D374,Abi!$I$4:$I$11,Abi!$J$4:$J$11)</f>
        <v>800 .. 1000</v>
      </c>
      <c r="F374" s="7" t="str">
        <f t="shared" si="5"/>
        <v>4</v>
      </c>
    </row>
    <row r="375" spans="1:6" x14ac:dyDescent="0.25">
      <c r="A375" s="5" t="s">
        <v>294</v>
      </c>
      <c r="B375" s="7" t="s">
        <v>295</v>
      </c>
      <c r="C375" s="5" t="s">
        <v>832</v>
      </c>
      <c r="D375" s="13">
        <v>914</v>
      </c>
      <c r="E375" s="5" t="str">
        <f>LOOKUP(D375,Abi!$I$4:$I$11,Abi!$J$4:$J$11)</f>
        <v>800 .. 1000</v>
      </c>
      <c r="F375" s="7" t="str">
        <f t="shared" si="5"/>
        <v>4</v>
      </c>
    </row>
    <row r="376" spans="1:6" x14ac:dyDescent="0.25">
      <c r="A376" s="5" t="s">
        <v>44</v>
      </c>
      <c r="B376" s="7" t="s">
        <v>583</v>
      </c>
      <c r="C376" s="5" t="s">
        <v>837</v>
      </c>
      <c r="D376" s="13">
        <v>920</v>
      </c>
      <c r="E376" s="5" t="str">
        <f>LOOKUP(D376,Abi!$I$4:$I$11,Abi!$J$4:$J$11)</f>
        <v>800 .. 1000</v>
      </c>
      <c r="F376" s="7" t="str">
        <f t="shared" si="5"/>
        <v>3</v>
      </c>
    </row>
    <row r="377" spans="1:6" x14ac:dyDescent="0.25">
      <c r="A377" s="5" t="s">
        <v>351</v>
      </c>
      <c r="B377" s="7" t="s">
        <v>352</v>
      </c>
      <c r="C377" s="5" t="s">
        <v>828</v>
      </c>
      <c r="D377" s="13">
        <v>920</v>
      </c>
      <c r="E377" s="5" t="str">
        <f>LOOKUP(D377,Abi!$I$4:$I$11,Abi!$J$4:$J$11)</f>
        <v>800 .. 1000</v>
      </c>
      <c r="F377" s="7" t="str">
        <f t="shared" si="5"/>
        <v>3</v>
      </c>
    </row>
    <row r="378" spans="1:6" x14ac:dyDescent="0.25">
      <c r="A378" s="5" t="s">
        <v>660</v>
      </c>
      <c r="B378" s="7" t="s">
        <v>661</v>
      </c>
      <c r="C378" s="5" t="s">
        <v>829</v>
      </c>
      <c r="D378" s="13">
        <v>920</v>
      </c>
      <c r="E378" s="5" t="str">
        <f>LOOKUP(D378,Abi!$I$4:$I$11,Abi!$J$4:$J$11)</f>
        <v>800 .. 1000</v>
      </c>
      <c r="F378" s="7" t="str">
        <f t="shared" si="5"/>
        <v>4</v>
      </c>
    </row>
    <row r="379" spans="1:6" x14ac:dyDescent="0.25">
      <c r="A379" s="5" t="s">
        <v>138</v>
      </c>
      <c r="B379" s="7" t="s">
        <v>644</v>
      </c>
      <c r="C379" s="5" t="s">
        <v>828</v>
      </c>
      <c r="D379" s="13">
        <v>920</v>
      </c>
      <c r="E379" s="5" t="str">
        <f>LOOKUP(D379,Abi!$I$4:$I$11,Abi!$J$4:$J$11)</f>
        <v>800 .. 1000</v>
      </c>
      <c r="F379" s="7" t="str">
        <f t="shared" si="5"/>
        <v>4</v>
      </c>
    </row>
    <row r="380" spans="1:6" x14ac:dyDescent="0.25">
      <c r="A380" s="5" t="s">
        <v>221</v>
      </c>
      <c r="B380" s="7" t="s">
        <v>701</v>
      </c>
      <c r="C380" s="5" t="s">
        <v>835</v>
      </c>
      <c r="D380" s="13">
        <v>920</v>
      </c>
      <c r="E380" s="5" t="str">
        <f>LOOKUP(D380,Abi!$I$4:$I$11,Abi!$J$4:$J$11)</f>
        <v>800 .. 1000</v>
      </c>
      <c r="F380" s="7" t="str">
        <f t="shared" si="5"/>
        <v>4</v>
      </c>
    </row>
    <row r="381" spans="1:6" x14ac:dyDescent="0.25">
      <c r="A381" s="5" t="s">
        <v>254</v>
      </c>
      <c r="B381" s="7" t="s">
        <v>490</v>
      </c>
      <c r="C381" s="5" t="s">
        <v>828</v>
      </c>
      <c r="D381" s="13">
        <v>927</v>
      </c>
      <c r="E381" s="5" t="str">
        <f>LOOKUP(D381,Abi!$I$4:$I$11,Abi!$J$4:$J$11)</f>
        <v>800 .. 1000</v>
      </c>
      <c r="F381" s="7" t="str">
        <f t="shared" si="5"/>
        <v>3</v>
      </c>
    </row>
    <row r="382" spans="1:6" x14ac:dyDescent="0.25">
      <c r="A382" s="5" t="s">
        <v>229</v>
      </c>
      <c r="B382" s="7" t="s">
        <v>397</v>
      </c>
      <c r="C382" s="5" t="s">
        <v>830</v>
      </c>
      <c r="D382" s="13">
        <v>927</v>
      </c>
      <c r="E382" s="5" t="str">
        <f>LOOKUP(D382,Abi!$I$4:$I$11,Abi!$J$4:$J$11)</f>
        <v>800 .. 1000</v>
      </c>
      <c r="F382" s="7" t="str">
        <f t="shared" si="5"/>
        <v>3</v>
      </c>
    </row>
    <row r="383" spans="1:6" x14ac:dyDescent="0.25">
      <c r="A383" s="5" t="s">
        <v>78</v>
      </c>
      <c r="B383" s="7" t="s">
        <v>704</v>
      </c>
      <c r="C383" s="5" t="s">
        <v>833</v>
      </c>
      <c r="D383" s="13">
        <v>927</v>
      </c>
      <c r="E383" s="5" t="str">
        <f>LOOKUP(D383,Abi!$I$4:$I$11,Abi!$J$4:$J$11)</f>
        <v>800 .. 1000</v>
      </c>
      <c r="F383" s="7" t="str">
        <f t="shared" si="5"/>
        <v>4</v>
      </c>
    </row>
    <row r="384" spans="1:6" x14ac:dyDescent="0.25">
      <c r="A384" s="5" t="s">
        <v>691</v>
      </c>
      <c r="B384" s="7" t="s">
        <v>692</v>
      </c>
      <c r="C384" s="5" t="s">
        <v>828</v>
      </c>
      <c r="D384" s="13">
        <v>927</v>
      </c>
      <c r="E384" s="5" t="str">
        <f>LOOKUP(D384,Abi!$I$4:$I$11,Abi!$J$4:$J$11)</f>
        <v>800 .. 1000</v>
      </c>
      <c r="F384" s="7" t="str">
        <f t="shared" si="5"/>
        <v>4</v>
      </c>
    </row>
    <row r="385" spans="1:6" x14ac:dyDescent="0.25">
      <c r="A385" s="5" t="s">
        <v>668</v>
      </c>
      <c r="B385" s="7" t="s">
        <v>669</v>
      </c>
      <c r="C385" s="5" t="s">
        <v>833</v>
      </c>
      <c r="D385" s="13">
        <v>927</v>
      </c>
      <c r="E385" s="5" t="str">
        <f>LOOKUP(D385,Abi!$I$4:$I$11,Abi!$J$4:$J$11)</f>
        <v>800 .. 1000</v>
      </c>
      <c r="F385" s="7" t="str">
        <f t="shared" si="5"/>
        <v>4</v>
      </c>
    </row>
    <row r="386" spans="1:6" x14ac:dyDescent="0.25">
      <c r="A386" s="5" t="s">
        <v>263</v>
      </c>
      <c r="B386" s="7" t="s">
        <v>764</v>
      </c>
      <c r="C386" s="5" t="s">
        <v>829</v>
      </c>
      <c r="D386" s="13">
        <v>933</v>
      </c>
      <c r="E386" s="5" t="str">
        <f>LOOKUP(D386,Abi!$I$4:$I$11,Abi!$J$4:$J$11)</f>
        <v>800 .. 1000</v>
      </c>
      <c r="F386" s="7" t="str">
        <f t="shared" si="5"/>
        <v>3</v>
      </c>
    </row>
    <row r="387" spans="1:6" x14ac:dyDescent="0.25">
      <c r="A387" s="5" t="s">
        <v>198</v>
      </c>
      <c r="B387" s="7" t="s">
        <v>459</v>
      </c>
      <c r="C387" s="5" t="s">
        <v>831</v>
      </c>
      <c r="D387" s="13">
        <v>933</v>
      </c>
      <c r="E387" s="5" t="str">
        <f>LOOKUP(D387,Abi!$I$4:$I$11,Abi!$J$4:$J$11)</f>
        <v>800 .. 1000</v>
      </c>
      <c r="F387" s="7" t="str">
        <f t="shared" ref="F387:F450" si="6">LEFT(B387,1)</f>
        <v>3</v>
      </c>
    </row>
    <row r="388" spans="1:6" x14ac:dyDescent="0.25">
      <c r="A388" s="5" t="s">
        <v>244</v>
      </c>
      <c r="B388" s="7" t="s">
        <v>463</v>
      </c>
      <c r="C388" s="5" t="s">
        <v>837</v>
      </c>
      <c r="D388" s="13">
        <v>933</v>
      </c>
      <c r="E388" s="5" t="str">
        <f>LOOKUP(D388,Abi!$I$4:$I$11,Abi!$J$4:$J$11)</f>
        <v>800 .. 1000</v>
      </c>
      <c r="F388" s="7" t="str">
        <f t="shared" si="6"/>
        <v>3</v>
      </c>
    </row>
    <row r="389" spans="1:6" x14ac:dyDescent="0.25">
      <c r="A389" s="5" t="s">
        <v>675</v>
      </c>
      <c r="B389" s="7" t="s">
        <v>676</v>
      </c>
      <c r="C389" s="5" t="s">
        <v>831</v>
      </c>
      <c r="D389" s="13">
        <v>933</v>
      </c>
      <c r="E389" s="5" t="str">
        <f>LOOKUP(D389,Abi!$I$4:$I$11,Abi!$J$4:$J$11)</f>
        <v>800 .. 1000</v>
      </c>
      <c r="F389" s="7" t="str">
        <f t="shared" si="6"/>
        <v>3</v>
      </c>
    </row>
    <row r="390" spans="1:6" x14ac:dyDescent="0.25">
      <c r="A390" s="5" t="s">
        <v>163</v>
      </c>
      <c r="B390" s="7" t="s">
        <v>629</v>
      </c>
      <c r="C390" s="5" t="s">
        <v>837</v>
      </c>
      <c r="D390" s="13">
        <v>933</v>
      </c>
      <c r="E390" s="5" t="str">
        <f>LOOKUP(D390,Abi!$I$4:$I$11,Abi!$J$4:$J$11)</f>
        <v>800 .. 1000</v>
      </c>
      <c r="F390" s="7" t="str">
        <f t="shared" si="6"/>
        <v>4</v>
      </c>
    </row>
    <row r="391" spans="1:6" x14ac:dyDescent="0.25">
      <c r="A391" s="5" t="s">
        <v>630</v>
      </c>
      <c r="B391" s="7" t="s">
        <v>631</v>
      </c>
      <c r="C391" s="5" t="s">
        <v>829</v>
      </c>
      <c r="D391" s="13">
        <v>933</v>
      </c>
      <c r="E391" s="5" t="str">
        <f>LOOKUP(D391,Abi!$I$4:$I$11,Abi!$J$4:$J$11)</f>
        <v>800 .. 1000</v>
      </c>
      <c r="F391" s="7" t="str">
        <f t="shared" si="6"/>
        <v>4</v>
      </c>
    </row>
    <row r="392" spans="1:6" x14ac:dyDescent="0.25">
      <c r="A392" s="5" t="s">
        <v>386</v>
      </c>
      <c r="B392" s="7" t="s">
        <v>387</v>
      </c>
      <c r="C392" s="5" t="s">
        <v>832</v>
      </c>
      <c r="D392" s="13">
        <v>933</v>
      </c>
      <c r="E392" s="5" t="str">
        <f>LOOKUP(D392,Abi!$I$4:$I$11,Abi!$J$4:$J$11)</f>
        <v>800 .. 1000</v>
      </c>
      <c r="F392" s="7" t="str">
        <f t="shared" si="6"/>
        <v>4</v>
      </c>
    </row>
    <row r="393" spans="1:6" x14ac:dyDescent="0.25">
      <c r="A393" s="5" t="s">
        <v>31</v>
      </c>
      <c r="B393" s="7" t="s">
        <v>380</v>
      </c>
      <c r="C393" s="5" t="s">
        <v>831</v>
      </c>
      <c r="D393" s="13">
        <v>940</v>
      </c>
      <c r="E393" s="5" t="str">
        <f>LOOKUP(D393,Abi!$I$4:$I$11,Abi!$J$4:$J$11)</f>
        <v>800 .. 1000</v>
      </c>
      <c r="F393" s="7" t="str">
        <f t="shared" si="6"/>
        <v>3</v>
      </c>
    </row>
    <row r="394" spans="1:6" x14ac:dyDescent="0.25">
      <c r="A394" s="5" t="s">
        <v>205</v>
      </c>
      <c r="B394" s="7" t="s">
        <v>767</v>
      </c>
      <c r="C394" s="5" t="s">
        <v>834</v>
      </c>
      <c r="D394" s="13">
        <v>940</v>
      </c>
      <c r="E394" s="5" t="str">
        <f>LOOKUP(D394,Abi!$I$4:$I$11,Abi!$J$4:$J$11)</f>
        <v>800 .. 1000</v>
      </c>
      <c r="F394" s="7" t="str">
        <f t="shared" si="6"/>
        <v>3</v>
      </c>
    </row>
    <row r="395" spans="1:6" x14ac:dyDescent="0.25">
      <c r="A395" s="5" t="s">
        <v>244</v>
      </c>
      <c r="B395" s="7" t="s">
        <v>463</v>
      </c>
      <c r="C395" s="5" t="s">
        <v>836</v>
      </c>
      <c r="D395" s="13">
        <v>940</v>
      </c>
      <c r="E395" s="5" t="str">
        <f>LOOKUP(D395,Abi!$I$4:$I$11,Abi!$J$4:$J$11)</f>
        <v>800 .. 1000</v>
      </c>
      <c r="F395" s="7" t="str">
        <f t="shared" si="6"/>
        <v>3</v>
      </c>
    </row>
    <row r="396" spans="1:6" x14ac:dyDescent="0.25">
      <c r="A396" s="5" t="s">
        <v>722</v>
      </c>
      <c r="B396" s="7" t="s">
        <v>723</v>
      </c>
      <c r="C396" s="5" t="s">
        <v>837</v>
      </c>
      <c r="D396" s="13">
        <v>940</v>
      </c>
      <c r="E396" s="5" t="str">
        <f>LOOKUP(D396,Abi!$I$4:$I$11,Abi!$J$4:$J$11)</f>
        <v>800 .. 1000</v>
      </c>
      <c r="F396" s="7" t="str">
        <f t="shared" si="6"/>
        <v>3</v>
      </c>
    </row>
    <row r="397" spans="1:6" x14ac:dyDescent="0.25">
      <c r="A397" s="5" t="s">
        <v>408</v>
      </c>
      <c r="B397" s="7" t="s">
        <v>409</v>
      </c>
      <c r="C397" s="5" t="s">
        <v>831</v>
      </c>
      <c r="D397" s="13">
        <v>940</v>
      </c>
      <c r="E397" s="5" t="str">
        <f>LOOKUP(D397,Abi!$I$4:$I$11,Abi!$J$4:$J$11)</f>
        <v>800 .. 1000</v>
      </c>
      <c r="F397" s="7" t="str">
        <f t="shared" si="6"/>
        <v>3</v>
      </c>
    </row>
    <row r="398" spans="1:6" x14ac:dyDescent="0.25">
      <c r="A398" s="5" t="s">
        <v>149</v>
      </c>
      <c r="B398" s="7" t="s">
        <v>307</v>
      </c>
      <c r="C398" s="5" t="s">
        <v>837</v>
      </c>
      <c r="D398" s="13">
        <v>940</v>
      </c>
      <c r="E398" s="5" t="str">
        <f>LOOKUP(D398,Abi!$I$4:$I$11,Abi!$J$4:$J$11)</f>
        <v>800 .. 1000</v>
      </c>
      <c r="F398" s="7" t="str">
        <f t="shared" si="6"/>
        <v>4</v>
      </c>
    </row>
    <row r="399" spans="1:6" x14ac:dyDescent="0.25">
      <c r="A399" s="5" t="s">
        <v>338</v>
      </c>
      <c r="B399" s="7" t="s">
        <v>339</v>
      </c>
      <c r="C399" s="5" t="s">
        <v>831</v>
      </c>
      <c r="D399" s="13">
        <v>940</v>
      </c>
      <c r="E399" s="5" t="str">
        <f>LOOKUP(D399,Abi!$I$4:$I$11,Abi!$J$4:$J$11)</f>
        <v>800 .. 1000</v>
      </c>
      <c r="F399" s="7" t="str">
        <f t="shared" si="6"/>
        <v>4</v>
      </c>
    </row>
    <row r="400" spans="1:6" x14ac:dyDescent="0.25">
      <c r="A400" s="5" t="s">
        <v>534</v>
      </c>
      <c r="B400" s="7" t="s">
        <v>535</v>
      </c>
      <c r="C400" s="5" t="s">
        <v>829</v>
      </c>
      <c r="D400" s="13">
        <v>940</v>
      </c>
      <c r="E400" s="5" t="str">
        <f>LOOKUP(D400,Abi!$I$4:$I$11,Abi!$J$4:$J$11)</f>
        <v>800 .. 1000</v>
      </c>
      <c r="F400" s="7" t="str">
        <f t="shared" si="6"/>
        <v>4</v>
      </c>
    </row>
    <row r="401" spans="1:6" x14ac:dyDescent="0.25">
      <c r="A401" s="5" t="s">
        <v>294</v>
      </c>
      <c r="B401" s="7" t="s">
        <v>295</v>
      </c>
      <c r="C401" s="5" t="s">
        <v>835</v>
      </c>
      <c r="D401" s="13">
        <v>940</v>
      </c>
      <c r="E401" s="5" t="str">
        <f>LOOKUP(D401,Abi!$I$4:$I$11,Abi!$J$4:$J$11)</f>
        <v>800 .. 1000</v>
      </c>
      <c r="F401" s="7" t="str">
        <f t="shared" si="6"/>
        <v>4</v>
      </c>
    </row>
    <row r="402" spans="1:6" x14ac:dyDescent="0.25">
      <c r="A402" s="5" t="s">
        <v>689</v>
      </c>
      <c r="B402" s="7" t="s">
        <v>690</v>
      </c>
      <c r="C402" s="5" t="s">
        <v>828</v>
      </c>
      <c r="D402" s="13">
        <v>946</v>
      </c>
      <c r="E402" s="5" t="str">
        <f>LOOKUP(D402,Abi!$I$4:$I$11,Abi!$J$4:$J$11)</f>
        <v>800 .. 1000</v>
      </c>
      <c r="F402" s="7" t="str">
        <f t="shared" si="6"/>
        <v>3</v>
      </c>
    </row>
    <row r="403" spans="1:6" x14ac:dyDescent="0.25">
      <c r="A403" s="5" t="s">
        <v>170</v>
      </c>
      <c r="B403" s="7" t="s">
        <v>808</v>
      </c>
      <c r="C403" s="5" t="s">
        <v>831</v>
      </c>
      <c r="D403" s="13">
        <v>946</v>
      </c>
      <c r="E403" s="5" t="str">
        <f>LOOKUP(D403,Abi!$I$4:$I$11,Abi!$J$4:$J$11)</f>
        <v>800 .. 1000</v>
      </c>
      <c r="F403" s="7" t="str">
        <f t="shared" si="6"/>
        <v>3</v>
      </c>
    </row>
    <row r="404" spans="1:6" x14ac:dyDescent="0.25">
      <c r="A404" s="5" t="s">
        <v>53</v>
      </c>
      <c r="B404" s="7" t="s">
        <v>421</v>
      </c>
      <c r="C404" s="5" t="s">
        <v>831</v>
      </c>
      <c r="D404" s="13">
        <v>946</v>
      </c>
      <c r="E404" s="5" t="str">
        <f>LOOKUP(D404,Abi!$I$4:$I$11,Abi!$J$4:$J$11)</f>
        <v>800 .. 1000</v>
      </c>
      <c r="F404" s="7" t="str">
        <f t="shared" si="6"/>
        <v>3</v>
      </c>
    </row>
    <row r="405" spans="1:6" x14ac:dyDescent="0.25">
      <c r="A405" s="5" t="s">
        <v>68</v>
      </c>
      <c r="B405" s="7" t="s">
        <v>500</v>
      </c>
      <c r="C405" s="5" t="s">
        <v>830</v>
      </c>
      <c r="D405" s="13">
        <v>946</v>
      </c>
      <c r="E405" s="5" t="str">
        <f>LOOKUP(D405,Abi!$I$4:$I$11,Abi!$J$4:$J$11)</f>
        <v>800 .. 1000</v>
      </c>
      <c r="F405" s="7" t="str">
        <f t="shared" si="6"/>
        <v>3</v>
      </c>
    </row>
    <row r="406" spans="1:6" x14ac:dyDescent="0.25">
      <c r="A406" s="5" t="s">
        <v>675</v>
      </c>
      <c r="B406" s="7" t="s">
        <v>676</v>
      </c>
      <c r="C406" s="5" t="s">
        <v>835</v>
      </c>
      <c r="D406" s="13">
        <v>946</v>
      </c>
      <c r="E406" s="5" t="str">
        <f>LOOKUP(D406,Abi!$I$4:$I$11,Abi!$J$4:$J$11)</f>
        <v>800 .. 1000</v>
      </c>
      <c r="F406" s="7" t="str">
        <f t="shared" si="6"/>
        <v>3</v>
      </c>
    </row>
    <row r="407" spans="1:6" x14ac:dyDescent="0.25">
      <c r="A407" s="5" t="s">
        <v>310</v>
      </c>
      <c r="B407" s="7" t="s">
        <v>311</v>
      </c>
      <c r="C407" s="5" t="s">
        <v>831</v>
      </c>
      <c r="D407" s="13">
        <v>946</v>
      </c>
      <c r="E407" s="5" t="str">
        <f>LOOKUP(D407,Abi!$I$4:$I$11,Abi!$J$4:$J$11)</f>
        <v>800 .. 1000</v>
      </c>
      <c r="F407" s="7" t="str">
        <f t="shared" si="6"/>
        <v>4</v>
      </c>
    </row>
    <row r="408" spans="1:6" x14ac:dyDescent="0.25">
      <c r="A408" s="5" t="s">
        <v>192</v>
      </c>
      <c r="B408" s="7" t="s">
        <v>708</v>
      </c>
      <c r="C408" s="5" t="s">
        <v>833</v>
      </c>
      <c r="D408" s="13">
        <v>946</v>
      </c>
      <c r="E408" s="5" t="str">
        <f>LOOKUP(D408,Abi!$I$4:$I$11,Abi!$J$4:$J$11)</f>
        <v>800 .. 1000</v>
      </c>
      <c r="F408" s="7" t="str">
        <f t="shared" si="6"/>
        <v>4</v>
      </c>
    </row>
    <row r="409" spans="1:6" x14ac:dyDescent="0.25">
      <c r="A409" s="5" t="s">
        <v>594</v>
      </c>
      <c r="B409" s="7" t="s">
        <v>595</v>
      </c>
      <c r="C409" s="5" t="s">
        <v>837</v>
      </c>
      <c r="D409" s="13">
        <v>946</v>
      </c>
      <c r="E409" s="5" t="str">
        <f>LOOKUP(D409,Abi!$I$4:$I$11,Abi!$J$4:$J$11)</f>
        <v>800 .. 1000</v>
      </c>
      <c r="F409" s="7" t="str">
        <f t="shared" si="6"/>
        <v>4</v>
      </c>
    </row>
    <row r="410" spans="1:6" x14ac:dyDescent="0.25">
      <c r="A410" s="5" t="s">
        <v>331</v>
      </c>
      <c r="B410" s="7" t="s">
        <v>332</v>
      </c>
      <c r="C410" s="5" t="s">
        <v>830</v>
      </c>
      <c r="D410" s="13">
        <v>946</v>
      </c>
      <c r="E410" s="5" t="str">
        <f>LOOKUP(D410,Abi!$I$4:$I$11,Abi!$J$4:$J$11)</f>
        <v>800 .. 1000</v>
      </c>
      <c r="F410" s="7" t="str">
        <f t="shared" si="6"/>
        <v>4</v>
      </c>
    </row>
    <row r="411" spans="1:6" x14ac:dyDescent="0.25">
      <c r="A411" s="5" t="s">
        <v>263</v>
      </c>
      <c r="B411" s="7" t="s">
        <v>764</v>
      </c>
      <c r="C411" s="5" t="s">
        <v>830</v>
      </c>
      <c r="D411" s="13">
        <v>952</v>
      </c>
      <c r="E411" s="5" t="str">
        <f>LOOKUP(D411,Abi!$I$4:$I$11,Abi!$J$4:$J$11)</f>
        <v>800 .. 1000</v>
      </c>
      <c r="F411" s="7" t="str">
        <f t="shared" si="6"/>
        <v>3</v>
      </c>
    </row>
    <row r="412" spans="1:6" x14ac:dyDescent="0.25">
      <c r="A412" s="5" t="s">
        <v>278</v>
      </c>
      <c r="B412" s="7" t="s">
        <v>738</v>
      </c>
      <c r="C412" s="5" t="s">
        <v>830</v>
      </c>
      <c r="D412" s="13">
        <v>952</v>
      </c>
      <c r="E412" s="5" t="str">
        <f>LOOKUP(D412,Abi!$I$4:$I$11,Abi!$J$4:$J$11)</f>
        <v>800 .. 1000</v>
      </c>
      <c r="F412" s="7" t="str">
        <f t="shared" si="6"/>
        <v>3</v>
      </c>
    </row>
    <row r="413" spans="1:6" x14ac:dyDescent="0.25">
      <c r="A413" s="5" t="s">
        <v>187</v>
      </c>
      <c r="B413" s="7" t="s">
        <v>733</v>
      </c>
      <c r="C413" s="5" t="s">
        <v>836</v>
      </c>
      <c r="D413" s="13">
        <v>952</v>
      </c>
      <c r="E413" s="5" t="str">
        <f>LOOKUP(D413,Abi!$I$4:$I$11,Abi!$J$4:$J$11)</f>
        <v>800 .. 1000</v>
      </c>
      <c r="F413" s="7" t="str">
        <f t="shared" si="6"/>
        <v>3</v>
      </c>
    </row>
    <row r="414" spans="1:6" x14ac:dyDescent="0.25">
      <c r="A414" s="5" t="s">
        <v>256</v>
      </c>
      <c r="B414" s="7" t="s">
        <v>345</v>
      </c>
      <c r="C414" s="5" t="s">
        <v>829</v>
      </c>
      <c r="D414" s="13">
        <v>952</v>
      </c>
      <c r="E414" s="5" t="str">
        <f>LOOKUP(D414,Abi!$I$4:$I$11,Abi!$J$4:$J$11)</f>
        <v>800 .. 1000</v>
      </c>
      <c r="F414" s="7" t="str">
        <f t="shared" si="6"/>
        <v>3</v>
      </c>
    </row>
    <row r="415" spans="1:6" x14ac:dyDescent="0.25">
      <c r="A415" s="5" t="s">
        <v>128</v>
      </c>
      <c r="B415" s="7" t="s">
        <v>475</v>
      </c>
      <c r="C415" s="5" t="s">
        <v>835</v>
      </c>
      <c r="D415" s="13">
        <v>952</v>
      </c>
      <c r="E415" s="5" t="str">
        <f>LOOKUP(D415,Abi!$I$4:$I$11,Abi!$J$4:$J$11)</f>
        <v>800 .. 1000</v>
      </c>
      <c r="F415" s="7" t="str">
        <f t="shared" si="6"/>
        <v>4</v>
      </c>
    </row>
    <row r="416" spans="1:6" x14ac:dyDescent="0.25">
      <c r="A416" s="5" t="s">
        <v>594</v>
      </c>
      <c r="B416" s="7" t="s">
        <v>595</v>
      </c>
      <c r="C416" s="5" t="s">
        <v>830</v>
      </c>
      <c r="D416" s="13">
        <v>952</v>
      </c>
      <c r="E416" s="5" t="str">
        <f>LOOKUP(D416,Abi!$I$4:$I$11,Abi!$J$4:$J$11)</f>
        <v>800 .. 1000</v>
      </c>
      <c r="F416" s="7" t="str">
        <f t="shared" si="6"/>
        <v>4</v>
      </c>
    </row>
    <row r="417" spans="1:6" x14ac:dyDescent="0.25">
      <c r="A417" s="5" t="s">
        <v>376</v>
      </c>
      <c r="B417" s="7" t="s">
        <v>377</v>
      </c>
      <c r="C417" s="5" t="s">
        <v>830</v>
      </c>
      <c r="D417" s="13">
        <v>952</v>
      </c>
      <c r="E417" s="5" t="str">
        <f>LOOKUP(D417,Abi!$I$4:$I$11,Abi!$J$4:$J$11)</f>
        <v>800 .. 1000</v>
      </c>
      <c r="F417" s="7" t="str">
        <f t="shared" si="6"/>
        <v>4</v>
      </c>
    </row>
    <row r="418" spans="1:6" x14ac:dyDescent="0.25">
      <c r="A418" s="5" t="s">
        <v>36</v>
      </c>
      <c r="B418" s="7" t="s">
        <v>695</v>
      </c>
      <c r="C418" s="5" t="s">
        <v>832</v>
      </c>
      <c r="D418" s="13">
        <v>959</v>
      </c>
      <c r="E418" s="5" t="str">
        <f>LOOKUP(D418,Abi!$I$4:$I$11,Abi!$J$4:$J$11)</f>
        <v>800 .. 1000</v>
      </c>
      <c r="F418" s="7" t="str">
        <f t="shared" si="6"/>
        <v>3</v>
      </c>
    </row>
    <row r="419" spans="1:6" x14ac:dyDescent="0.25">
      <c r="A419" s="5" t="s">
        <v>556</v>
      </c>
      <c r="B419" s="7" t="s">
        <v>557</v>
      </c>
      <c r="C419" s="5" t="s">
        <v>834</v>
      </c>
      <c r="D419" s="13">
        <v>959</v>
      </c>
      <c r="E419" s="5" t="str">
        <f>LOOKUP(D419,Abi!$I$4:$I$11,Abi!$J$4:$J$11)</f>
        <v>800 .. 1000</v>
      </c>
      <c r="F419" s="7" t="str">
        <f t="shared" si="6"/>
        <v>3</v>
      </c>
    </row>
    <row r="420" spans="1:6" x14ac:dyDescent="0.25">
      <c r="A420" s="5" t="s">
        <v>722</v>
      </c>
      <c r="B420" s="7" t="s">
        <v>723</v>
      </c>
      <c r="C420" s="5" t="s">
        <v>830</v>
      </c>
      <c r="D420" s="13">
        <v>959</v>
      </c>
      <c r="E420" s="5" t="str">
        <f>LOOKUP(D420,Abi!$I$4:$I$11,Abi!$J$4:$J$11)</f>
        <v>800 .. 1000</v>
      </c>
      <c r="F420" s="7" t="str">
        <f t="shared" si="6"/>
        <v>3</v>
      </c>
    </row>
    <row r="421" spans="1:6" x14ac:dyDescent="0.25">
      <c r="A421" s="5" t="s">
        <v>191</v>
      </c>
      <c r="B421" s="7" t="s">
        <v>375</v>
      </c>
      <c r="C421" s="5" t="s">
        <v>830</v>
      </c>
      <c r="D421" s="13">
        <v>959</v>
      </c>
      <c r="E421" s="5" t="str">
        <f>LOOKUP(D421,Abi!$I$4:$I$11,Abi!$J$4:$J$11)</f>
        <v>800 .. 1000</v>
      </c>
      <c r="F421" s="7" t="str">
        <f t="shared" si="6"/>
        <v>4</v>
      </c>
    </row>
    <row r="422" spans="1:6" x14ac:dyDescent="0.25">
      <c r="A422" s="5" t="s">
        <v>162</v>
      </c>
      <c r="B422" s="7" t="s">
        <v>596</v>
      </c>
      <c r="C422" s="5" t="s">
        <v>828</v>
      </c>
      <c r="D422" s="13">
        <v>965</v>
      </c>
      <c r="E422" s="5" t="str">
        <f>LOOKUP(D422,Abi!$I$4:$I$11,Abi!$J$4:$J$11)</f>
        <v>800 .. 1000</v>
      </c>
      <c r="F422" s="7" t="str">
        <f t="shared" si="6"/>
        <v>3</v>
      </c>
    </row>
    <row r="423" spans="1:6" x14ac:dyDescent="0.25">
      <c r="A423" s="5" t="s">
        <v>53</v>
      </c>
      <c r="B423" s="7" t="s">
        <v>421</v>
      </c>
      <c r="C423" s="5" t="s">
        <v>833</v>
      </c>
      <c r="D423" s="13">
        <v>965</v>
      </c>
      <c r="E423" s="5" t="str">
        <f>LOOKUP(D423,Abi!$I$4:$I$11,Abi!$J$4:$J$11)</f>
        <v>800 .. 1000</v>
      </c>
      <c r="F423" s="7" t="str">
        <f t="shared" si="6"/>
        <v>3</v>
      </c>
    </row>
    <row r="424" spans="1:6" x14ac:dyDescent="0.25">
      <c r="A424" s="5" t="s">
        <v>294</v>
      </c>
      <c r="B424" s="7" t="s">
        <v>295</v>
      </c>
      <c r="C424" s="5" t="s">
        <v>829</v>
      </c>
      <c r="D424" s="13">
        <v>965</v>
      </c>
      <c r="E424" s="5" t="str">
        <f>LOOKUP(D424,Abi!$I$4:$I$11,Abi!$J$4:$J$11)</f>
        <v>800 .. 1000</v>
      </c>
      <c r="F424" s="7" t="str">
        <f t="shared" si="6"/>
        <v>4</v>
      </c>
    </row>
    <row r="425" spans="1:6" x14ac:dyDescent="0.25">
      <c r="A425" s="5" t="s">
        <v>146</v>
      </c>
      <c r="B425" s="7" t="s">
        <v>777</v>
      </c>
      <c r="C425" s="5" t="s">
        <v>831</v>
      </c>
      <c r="D425" s="13">
        <v>971</v>
      </c>
      <c r="E425" s="5" t="str">
        <f>LOOKUP(D425,Abi!$I$4:$I$11,Abi!$J$4:$J$11)</f>
        <v>800 .. 1000</v>
      </c>
      <c r="F425" s="7" t="str">
        <f t="shared" si="6"/>
        <v>3</v>
      </c>
    </row>
    <row r="426" spans="1:6" x14ac:dyDescent="0.25">
      <c r="A426" s="5" t="s">
        <v>187</v>
      </c>
      <c r="B426" s="7" t="s">
        <v>733</v>
      </c>
      <c r="C426" s="5" t="s">
        <v>833</v>
      </c>
      <c r="D426" s="13">
        <v>971</v>
      </c>
      <c r="E426" s="5" t="str">
        <f>LOOKUP(D426,Abi!$I$4:$I$11,Abi!$J$4:$J$11)</f>
        <v>800 .. 1000</v>
      </c>
      <c r="F426" s="7" t="str">
        <f t="shared" si="6"/>
        <v>3</v>
      </c>
    </row>
    <row r="427" spans="1:6" x14ac:dyDescent="0.25">
      <c r="A427" s="5" t="s">
        <v>256</v>
      </c>
      <c r="B427" s="7" t="s">
        <v>571</v>
      </c>
      <c r="C427" s="5" t="s">
        <v>833</v>
      </c>
      <c r="D427" s="13">
        <v>971</v>
      </c>
      <c r="E427" s="5" t="str">
        <f>LOOKUP(D427,Abi!$I$4:$I$11,Abi!$J$4:$J$11)</f>
        <v>800 .. 1000</v>
      </c>
      <c r="F427" s="7" t="str">
        <f t="shared" si="6"/>
        <v>3</v>
      </c>
    </row>
    <row r="428" spans="1:6" x14ac:dyDescent="0.25">
      <c r="A428" s="5" t="s">
        <v>217</v>
      </c>
      <c r="B428" s="7" t="s">
        <v>422</v>
      </c>
      <c r="C428" s="5" t="s">
        <v>828</v>
      </c>
      <c r="D428" s="13">
        <v>971</v>
      </c>
      <c r="E428" s="5" t="str">
        <f>LOOKUP(D428,Abi!$I$4:$I$11,Abi!$J$4:$J$11)</f>
        <v>800 .. 1000</v>
      </c>
      <c r="F428" s="7" t="str">
        <f t="shared" si="6"/>
        <v>3</v>
      </c>
    </row>
    <row r="429" spans="1:6" x14ac:dyDescent="0.25">
      <c r="A429" s="5" t="s">
        <v>264</v>
      </c>
      <c r="B429" s="7" t="s">
        <v>441</v>
      </c>
      <c r="C429" s="5" t="s">
        <v>833</v>
      </c>
      <c r="D429" s="13">
        <v>971</v>
      </c>
      <c r="E429" s="5" t="str">
        <f>LOOKUP(D429,Abi!$I$4:$I$11,Abi!$J$4:$J$11)</f>
        <v>800 .. 1000</v>
      </c>
      <c r="F429" s="7" t="str">
        <f t="shared" si="6"/>
        <v>4</v>
      </c>
    </row>
    <row r="430" spans="1:6" x14ac:dyDescent="0.25">
      <c r="A430" s="5" t="s">
        <v>160</v>
      </c>
      <c r="B430" s="7" t="s">
        <v>800</v>
      </c>
      <c r="C430" s="5" t="s">
        <v>829</v>
      </c>
      <c r="D430" s="13">
        <v>971</v>
      </c>
      <c r="E430" s="5" t="str">
        <f>LOOKUP(D430,Abi!$I$4:$I$11,Abi!$J$4:$J$11)</f>
        <v>800 .. 1000</v>
      </c>
      <c r="F430" s="7" t="str">
        <f t="shared" si="6"/>
        <v>4</v>
      </c>
    </row>
    <row r="431" spans="1:6" x14ac:dyDescent="0.25">
      <c r="A431" s="5" t="s">
        <v>166</v>
      </c>
      <c r="B431" s="7" t="s">
        <v>425</v>
      </c>
      <c r="C431" s="5" t="s">
        <v>832</v>
      </c>
      <c r="D431" s="13">
        <v>971</v>
      </c>
      <c r="E431" s="5" t="str">
        <f>LOOKUP(D431,Abi!$I$4:$I$11,Abi!$J$4:$J$11)</f>
        <v>800 .. 1000</v>
      </c>
      <c r="F431" s="7" t="str">
        <f t="shared" si="6"/>
        <v>4</v>
      </c>
    </row>
    <row r="432" spans="1:6" x14ac:dyDescent="0.25">
      <c r="A432" s="5" t="s">
        <v>606</v>
      </c>
      <c r="B432" s="7" t="s">
        <v>607</v>
      </c>
      <c r="C432" s="5" t="s">
        <v>837</v>
      </c>
      <c r="D432" s="13">
        <v>971</v>
      </c>
      <c r="E432" s="5" t="str">
        <f>LOOKUP(D432,Abi!$I$4:$I$11,Abi!$J$4:$J$11)</f>
        <v>800 .. 1000</v>
      </c>
      <c r="F432" s="7" t="str">
        <f t="shared" si="6"/>
        <v>4</v>
      </c>
    </row>
    <row r="433" spans="1:6" x14ac:dyDescent="0.25">
      <c r="A433" s="5" t="s">
        <v>157</v>
      </c>
      <c r="B433" s="7" t="s">
        <v>813</v>
      </c>
      <c r="C433" s="5" t="s">
        <v>833</v>
      </c>
      <c r="D433" s="13">
        <v>978</v>
      </c>
      <c r="E433" s="5" t="str">
        <f>LOOKUP(D433,Abi!$I$4:$I$11,Abi!$J$4:$J$11)</f>
        <v>800 .. 1000</v>
      </c>
      <c r="F433" s="7" t="str">
        <f t="shared" si="6"/>
        <v>3</v>
      </c>
    </row>
    <row r="434" spans="1:6" x14ac:dyDescent="0.25">
      <c r="A434" s="5" t="s">
        <v>157</v>
      </c>
      <c r="B434" s="7" t="s">
        <v>813</v>
      </c>
      <c r="C434" s="5" t="s">
        <v>834</v>
      </c>
      <c r="D434" s="13">
        <v>978</v>
      </c>
      <c r="E434" s="5" t="str">
        <f>LOOKUP(D434,Abi!$I$4:$I$11,Abi!$J$4:$J$11)</f>
        <v>800 .. 1000</v>
      </c>
      <c r="F434" s="7" t="str">
        <f t="shared" si="6"/>
        <v>3</v>
      </c>
    </row>
    <row r="435" spans="1:6" x14ac:dyDescent="0.25">
      <c r="A435" s="5" t="s">
        <v>264</v>
      </c>
      <c r="B435" s="7" t="s">
        <v>441</v>
      </c>
      <c r="C435" s="5" t="s">
        <v>829</v>
      </c>
      <c r="D435" s="13">
        <v>978</v>
      </c>
      <c r="E435" s="5" t="str">
        <f>LOOKUP(D435,Abi!$I$4:$I$11,Abi!$J$4:$J$11)</f>
        <v>800 .. 1000</v>
      </c>
      <c r="F435" s="7" t="str">
        <f t="shared" si="6"/>
        <v>4</v>
      </c>
    </row>
    <row r="436" spans="1:6" x14ac:dyDescent="0.25">
      <c r="A436" s="5" t="s">
        <v>200</v>
      </c>
      <c r="B436" s="7" t="s">
        <v>530</v>
      </c>
      <c r="C436" s="5" t="s">
        <v>835</v>
      </c>
      <c r="D436" s="13">
        <v>978</v>
      </c>
      <c r="E436" s="5" t="str">
        <f>LOOKUP(D436,Abi!$I$4:$I$11,Abi!$J$4:$J$11)</f>
        <v>800 .. 1000</v>
      </c>
      <c r="F436" s="7" t="str">
        <f t="shared" si="6"/>
        <v>4</v>
      </c>
    </row>
    <row r="437" spans="1:6" x14ac:dyDescent="0.25">
      <c r="A437" s="5" t="s">
        <v>49</v>
      </c>
      <c r="B437" s="7" t="s">
        <v>358</v>
      </c>
      <c r="C437" s="5" t="s">
        <v>837</v>
      </c>
      <c r="D437" s="13">
        <v>978</v>
      </c>
      <c r="E437" s="5" t="str">
        <f>LOOKUP(D437,Abi!$I$4:$I$11,Abi!$J$4:$J$11)</f>
        <v>800 .. 1000</v>
      </c>
      <c r="F437" s="7" t="str">
        <f t="shared" si="6"/>
        <v>4</v>
      </c>
    </row>
    <row r="438" spans="1:6" x14ac:dyDescent="0.25">
      <c r="A438" s="5" t="s">
        <v>197</v>
      </c>
      <c r="B438" s="7" t="s">
        <v>566</v>
      </c>
      <c r="C438" s="5" t="s">
        <v>830</v>
      </c>
      <c r="D438" s="13">
        <v>978</v>
      </c>
      <c r="E438" s="5" t="str">
        <f>LOOKUP(D438,Abi!$I$4:$I$11,Abi!$J$4:$J$11)</f>
        <v>800 .. 1000</v>
      </c>
      <c r="F438" s="7" t="str">
        <f t="shared" si="6"/>
        <v>4</v>
      </c>
    </row>
    <row r="439" spans="1:6" x14ac:dyDescent="0.25">
      <c r="A439" s="5" t="s">
        <v>432</v>
      </c>
      <c r="B439" s="7" t="s">
        <v>433</v>
      </c>
      <c r="C439" s="5" t="s">
        <v>832</v>
      </c>
      <c r="D439" s="13">
        <v>978</v>
      </c>
      <c r="E439" s="5" t="str">
        <f>LOOKUP(D439,Abi!$I$4:$I$11,Abi!$J$4:$J$11)</f>
        <v>800 .. 1000</v>
      </c>
      <c r="F439" s="7" t="str">
        <f t="shared" si="6"/>
        <v>4</v>
      </c>
    </row>
    <row r="440" spans="1:6" x14ac:dyDescent="0.25">
      <c r="A440" s="5" t="s">
        <v>57</v>
      </c>
      <c r="B440" s="7" t="s">
        <v>417</v>
      </c>
      <c r="C440" s="5" t="s">
        <v>833</v>
      </c>
      <c r="D440" s="13">
        <v>984</v>
      </c>
      <c r="E440" s="5" t="str">
        <f>LOOKUP(D440,Abi!$I$4:$I$11,Abi!$J$4:$J$11)</f>
        <v>800 .. 1000</v>
      </c>
      <c r="F440" s="7" t="str">
        <f t="shared" si="6"/>
        <v>3</v>
      </c>
    </row>
    <row r="441" spans="1:6" x14ac:dyDescent="0.25">
      <c r="A441" s="5" t="s">
        <v>269</v>
      </c>
      <c r="B441" s="7" t="s">
        <v>608</v>
      </c>
      <c r="C441" s="5" t="s">
        <v>834</v>
      </c>
      <c r="D441" s="13">
        <v>984</v>
      </c>
      <c r="E441" s="5" t="str">
        <f>LOOKUP(D441,Abi!$I$4:$I$11,Abi!$J$4:$J$11)</f>
        <v>800 .. 1000</v>
      </c>
      <c r="F441" s="7" t="str">
        <f t="shared" si="6"/>
        <v>3</v>
      </c>
    </row>
    <row r="442" spans="1:6" x14ac:dyDescent="0.25">
      <c r="A442" s="5" t="s">
        <v>58</v>
      </c>
      <c r="B442" s="7" t="s">
        <v>578</v>
      </c>
      <c r="C442" s="5" t="s">
        <v>833</v>
      </c>
      <c r="D442" s="13">
        <v>984</v>
      </c>
      <c r="E442" s="5" t="str">
        <f>LOOKUP(D442,Abi!$I$4:$I$11,Abi!$J$4:$J$11)</f>
        <v>800 .. 1000</v>
      </c>
      <c r="F442" s="7" t="str">
        <f t="shared" si="6"/>
        <v>3</v>
      </c>
    </row>
    <row r="443" spans="1:6" x14ac:dyDescent="0.25">
      <c r="A443" s="5" t="s">
        <v>114</v>
      </c>
      <c r="B443" s="7" t="s">
        <v>823</v>
      </c>
      <c r="C443" s="5" t="s">
        <v>828</v>
      </c>
      <c r="D443" s="13">
        <v>984</v>
      </c>
      <c r="E443" s="5" t="str">
        <f>LOOKUP(D443,Abi!$I$4:$I$11,Abi!$J$4:$J$11)</f>
        <v>800 .. 1000</v>
      </c>
      <c r="F443" s="7" t="str">
        <f t="shared" si="6"/>
        <v>3</v>
      </c>
    </row>
    <row r="444" spans="1:6" x14ac:dyDescent="0.25">
      <c r="A444" s="5" t="s">
        <v>264</v>
      </c>
      <c r="B444" s="7" t="s">
        <v>441</v>
      </c>
      <c r="C444" s="5" t="s">
        <v>830</v>
      </c>
      <c r="D444" s="13">
        <v>984</v>
      </c>
      <c r="E444" s="5" t="str">
        <f>LOOKUP(D444,Abi!$I$4:$I$11,Abi!$J$4:$J$11)</f>
        <v>800 .. 1000</v>
      </c>
      <c r="F444" s="7" t="str">
        <f t="shared" si="6"/>
        <v>4</v>
      </c>
    </row>
    <row r="445" spans="1:6" x14ac:dyDescent="0.25">
      <c r="A445" s="5" t="s">
        <v>626</v>
      </c>
      <c r="B445" s="7" t="s">
        <v>627</v>
      </c>
      <c r="C445" s="5" t="s">
        <v>833</v>
      </c>
      <c r="D445" s="13">
        <v>984</v>
      </c>
      <c r="E445" s="5" t="str">
        <f>LOOKUP(D445,Abi!$I$4:$I$11,Abi!$J$4:$J$11)</f>
        <v>800 .. 1000</v>
      </c>
      <c r="F445" s="7" t="str">
        <f t="shared" si="6"/>
        <v>4</v>
      </c>
    </row>
    <row r="446" spans="1:6" x14ac:dyDescent="0.25">
      <c r="A446" s="5" t="s">
        <v>772</v>
      </c>
      <c r="B446" s="7" t="s">
        <v>773</v>
      </c>
      <c r="C446" s="5" t="s">
        <v>831</v>
      </c>
      <c r="D446" s="13">
        <v>984</v>
      </c>
      <c r="E446" s="5" t="str">
        <f>LOOKUP(D446,Abi!$I$4:$I$11,Abi!$J$4:$J$11)</f>
        <v>800 .. 1000</v>
      </c>
      <c r="F446" s="7" t="str">
        <f t="shared" si="6"/>
        <v>4</v>
      </c>
    </row>
    <row r="447" spans="1:6" x14ac:dyDescent="0.25">
      <c r="A447" s="5" t="s">
        <v>168</v>
      </c>
      <c r="B447" s="7" t="s">
        <v>705</v>
      </c>
      <c r="C447" s="5" t="s">
        <v>828</v>
      </c>
      <c r="D447" s="13">
        <v>991</v>
      </c>
      <c r="E447" s="5" t="str">
        <f>LOOKUP(D447,Abi!$I$4:$I$11,Abi!$J$4:$J$11)</f>
        <v>800 .. 1000</v>
      </c>
      <c r="F447" s="7" t="str">
        <f t="shared" si="6"/>
        <v>3</v>
      </c>
    </row>
    <row r="448" spans="1:6" x14ac:dyDescent="0.25">
      <c r="A448" s="5" t="s">
        <v>556</v>
      </c>
      <c r="B448" s="7" t="s">
        <v>557</v>
      </c>
      <c r="C448" s="5" t="s">
        <v>831</v>
      </c>
      <c r="D448" s="13">
        <v>991</v>
      </c>
      <c r="E448" s="5" t="str">
        <f>LOOKUP(D448,Abi!$I$4:$I$11,Abi!$J$4:$J$11)</f>
        <v>800 .. 1000</v>
      </c>
      <c r="F448" s="7" t="str">
        <f t="shared" si="6"/>
        <v>3</v>
      </c>
    </row>
    <row r="449" spans="1:6" x14ac:dyDescent="0.25">
      <c r="A449" s="5" t="s">
        <v>492</v>
      </c>
      <c r="B449" s="7" t="s">
        <v>493</v>
      </c>
      <c r="C449" s="5" t="s">
        <v>834</v>
      </c>
      <c r="D449" s="13">
        <v>991</v>
      </c>
      <c r="E449" s="5" t="str">
        <f>LOOKUP(D449,Abi!$I$4:$I$11,Abi!$J$4:$J$11)</f>
        <v>800 .. 1000</v>
      </c>
      <c r="F449" s="7" t="str">
        <f t="shared" si="6"/>
        <v>3</v>
      </c>
    </row>
    <row r="450" spans="1:6" x14ac:dyDescent="0.25">
      <c r="A450" s="5" t="s">
        <v>200</v>
      </c>
      <c r="B450" s="7" t="s">
        <v>530</v>
      </c>
      <c r="C450" s="5" t="s">
        <v>836</v>
      </c>
      <c r="D450" s="13">
        <v>991</v>
      </c>
      <c r="E450" s="5" t="str">
        <f>LOOKUP(D450,Abi!$I$4:$I$11,Abi!$J$4:$J$11)</f>
        <v>800 .. 1000</v>
      </c>
      <c r="F450" s="7" t="str">
        <f t="shared" si="6"/>
        <v>4</v>
      </c>
    </row>
    <row r="451" spans="1:6" x14ac:dyDescent="0.25">
      <c r="A451" s="5" t="s">
        <v>271</v>
      </c>
      <c r="B451" s="7" t="s">
        <v>728</v>
      </c>
      <c r="C451" s="5" t="s">
        <v>829</v>
      </c>
      <c r="D451" s="13">
        <v>991</v>
      </c>
      <c r="E451" s="5" t="str">
        <f>LOOKUP(D451,Abi!$I$4:$I$11,Abi!$J$4:$J$11)</f>
        <v>800 .. 1000</v>
      </c>
      <c r="F451" s="7" t="str">
        <f t="shared" ref="F451:F514" si="7">LEFT(B451,1)</f>
        <v>4</v>
      </c>
    </row>
    <row r="452" spans="1:6" x14ac:dyDescent="0.25">
      <c r="A452" s="5" t="s">
        <v>632</v>
      </c>
      <c r="B452" s="7" t="s">
        <v>633</v>
      </c>
      <c r="C452" s="5" t="s">
        <v>835</v>
      </c>
      <c r="D452" s="13">
        <v>991</v>
      </c>
      <c r="E452" s="5" t="str">
        <f>LOOKUP(D452,Abi!$I$4:$I$11,Abi!$J$4:$J$11)</f>
        <v>800 .. 1000</v>
      </c>
      <c r="F452" s="7" t="str">
        <f t="shared" si="7"/>
        <v>4</v>
      </c>
    </row>
    <row r="453" spans="1:6" x14ac:dyDescent="0.25">
      <c r="A453" s="5" t="s">
        <v>574</v>
      </c>
      <c r="B453" s="7" t="s">
        <v>575</v>
      </c>
      <c r="C453" s="5" t="s">
        <v>832</v>
      </c>
      <c r="D453" s="13">
        <v>991</v>
      </c>
      <c r="E453" s="5" t="str">
        <f>LOOKUP(D453,Abi!$I$4:$I$11,Abi!$J$4:$J$11)</f>
        <v>800 .. 1000</v>
      </c>
      <c r="F453" s="7" t="str">
        <f t="shared" si="7"/>
        <v>4</v>
      </c>
    </row>
    <row r="454" spans="1:6" x14ac:dyDescent="0.25">
      <c r="A454" s="5" t="s">
        <v>745</v>
      </c>
      <c r="B454" s="7" t="s">
        <v>746</v>
      </c>
      <c r="C454" s="5" t="s">
        <v>835</v>
      </c>
      <c r="D454" s="13">
        <v>991</v>
      </c>
      <c r="E454" s="5" t="str">
        <f>LOOKUP(D454,Abi!$I$4:$I$11,Abi!$J$4:$J$11)</f>
        <v>800 .. 1000</v>
      </c>
      <c r="F454" s="7" t="str">
        <f t="shared" si="7"/>
        <v>4</v>
      </c>
    </row>
    <row r="455" spans="1:6" x14ac:dyDescent="0.25">
      <c r="A455" s="5" t="s">
        <v>205</v>
      </c>
      <c r="B455" s="7" t="s">
        <v>767</v>
      </c>
      <c r="C455" s="5" t="s">
        <v>829</v>
      </c>
      <c r="D455" s="13">
        <v>997</v>
      </c>
      <c r="E455" s="5" t="str">
        <f>LOOKUP(D455,Abi!$I$4:$I$11,Abi!$J$4:$J$11)</f>
        <v>800 .. 1000</v>
      </c>
      <c r="F455" s="7" t="str">
        <f t="shared" si="7"/>
        <v>3</v>
      </c>
    </row>
    <row r="456" spans="1:6" x14ac:dyDescent="0.25">
      <c r="A456" s="5" t="s">
        <v>455</v>
      </c>
      <c r="B456" s="7" t="s">
        <v>456</v>
      </c>
      <c r="C456" s="5" t="s">
        <v>831</v>
      </c>
      <c r="D456" s="13">
        <v>997</v>
      </c>
      <c r="E456" s="5" t="str">
        <f>LOOKUP(D456,Abi!$I$4:$I$11,Abi!$J$4:$J$11)</f>
        <v>800 .. 1000</v>
      </c>
      <c r="F456" s="7" t="str">
        <f t="shared" si="7"/>
        <v>3</v>
      </c>
    </row>
    <row r="457" spans="1:6" x14ac:dyDescent="0.25">
      <c r="A457" s="5" t="s">
        <v>687</v>
      </c>
      <c r="B457" s="7" t="s">
        <v>688</v>
      </c>
      <c r="C457" s="5" t="s">
        <v>837</v>
      </c>
      <c r="D457" s="13">
        <v>997</v>
      </c>
      <c r="E457" s="5" t="str">
        <f>LOOKUP(D457,Abi!$I$4:$I$11,Abi!$J$4:$J$11)</f>
        <v>800 .. 1000</v>
      </c>
      <c r="F457" s="7" t="str">
        <f t="shared" si="7"/>
        <v>4</v>
      </c>
    </row>
    <row r="458" spans="1:6" x14ac:dyDescent="0.25">
      <c r="A458" s="5" t="s">
        <v>740</v>
      </c>
      <c r="B458" s="7" t="s">
        <v>741</v>
      </c>
      <c r="C458" s="5" t="s">
        <v>831</v>
      </c>
      <c r="D458" s="13">
        <v>997</v>
      </c>
      <c r="E458" s="5" t="str">
        <f>LOOKUP(D458,Abi!$I$4:$I$11,Abi!$J$4:$J$11)</f>
        <v>800 .. 1000</v>
      </c>
      <c r="F458" s="7" t="str">
        <f t="shared" si="7"/>
        <v>4</v>
      </c>
    </row>
    <row r="459" spans="1:6" x14ac:dyDescent="0.25">
      <c r="A459" s="5" t="s">
        <v>423</v>
      </c>
      <c r="B459" s="7" t="s">
        <v>424</v>
      </c>
      <c r="C459" s="5" t="s">
        <v>832</v>
      </c>
      <c r="D459" s="13">
        <v>1003</v>
      </c>
      <c r="E459" s="5" t="str">
        <f>LOOKUP(D459,Abi!$I$4:$I$11,Abi!$J$4:$J$11)</f>
        <v>1000 .. 1500</v>
      </c>
      <c r="F459" s="7" t="str">
        <f t="shared" si="7"/>
        <v>3</v>
      </c>
    </row>
    <row r="460" spans="1:6" x14ac:dyDescent="0.25">
      <c r="A460" s="5" t="s">
        <v>118</v>
      </c>
      <c r="B460" s="7" t="s">
        <v>489</v>
      </c>
      <c r="C460" s="5" t="s">
        <v>831</v>
      </c>
      <c r="D460" s="13">
        <v>1003</v>
      </c>
      <c r="E460" s="5" t="str">
        <f>LOOKUP(D460,Abi!$I$4:$I$11,Abi!$J$4:$J$11)</f>
        <v>1000 .. 1500</v>
      </c>
      <c r="F460" s="7" t="str">
        <f t="shared" si="7"/>
        <v>3</v>
      </c>
    </row>
    <row r="461" spans="1:6" x14ac:dyDescent="0.25">
      <c r="A461" s="5" t="s">
        <v>256</v>
      </c>
      <c r="B461" s="7" t="s">
        <v>345</v>
      </c>
      <c r="C461" s="5" t="s">
        <v>828</v>
      </c>
      <c r="D461" s="13">
        <v>1003</v>
      </c>
      <c r="E461" s="5" t="str">
        <f>LOOKUP(D461,Abi!$I$4:$I$11,Abi!$J$4:$J$11)</f>
        <v>1000 .. 1500</v>
      </c>
      <c r="F461" s="7" t="str">
        <f t="shared" si="7"/>
        <v>3</v>
      </c>
    </row>
    <row r="462" spans="1:6" x14ac:dyDescent="0.25">
      <c r="A462" s="5" t="s">
        <v>681</v>
      </c>
      <c r="B462" s="7" t="s">
        <v>682</v>
      </c>
      <c r="C462" s="5" t="s">
        <v>836</v>
      </c>
      <c r="D462" s="13">
        <v>1003</v>
      </c>
      <c r="E462" s="5" t="str">
        <f>LOOKUP(D462,Abi!$I$4:$I$11,Abi!$J$4:$J$11)</f>
        <v>1000 .. 1500</v>
      </c>
      <c r="F462" s="7" t="str">
        <f t="shared" si="7"/>
        <v>3</v>
      </c>
    </row>
    <row r="463" spans="1:6" x14ac:dyDescent="0.25">
      <c r="A463" s="5" t="s">
        <v>113</v>
      </c>
      <c r="B463" s="7" t="s">
        <v>712</v>
      </c>
      <c r="C463" s="5" t="s">
        <v>829</v>
      </c>
      <c r="D463" s="13">
        <v>1003</v>
      </c>
      <c r="E463" s="5" t="str">
        <f>LOOKUP(D463,Abi!$I$4:$I$11,Abi!$J$4:$J$11)</f>
        <v>1000 .. 1500</v>
      </c>
      <c r="F463" s="7" t="str">
        <f t="shared" si="7"/>
        <v>4</v>
      </c>
    </row>
    <row r="464" spans="1:6" x14ac:dyDescent="0.25">
      <c r="A464" s="5" t="s">
        <v>448</v>
      </c>
      <c r="B464" s="7" t="s">
        <v>449</v>
      </c>
      <c r="C464" s="5" t="s">
        <v>834</v>
      </c>
      <c r="D464" s="13">
        <v>1003</v>
      </c>
      <c r="E464" s="5" t="str">
        <f>LOOKUP(D464,Abi!$I$4:$I$11,Abi!$J$4:$J$11)</f>
        <v>1000 .. 1500</v>
      </c>
      <c r="F464" s="7" t="str">
        <f t="shared" si="7"/>
        <v>4</v>
      </c>
    </row>
    <row r="465" spans="1:6" x14ac:dyDescent="0.25">
      <c r="A465" s="5" t="s">
        <v>772</v>
      </c>
      <c r="B465" s="7" t="s">
        <v>773</v>
      </c>
      <c r="C465" s="5" t="s">
        <v>829</v>
      </c>
      <c r="D465" s="13">
        <v>1003</v>
      </c>
      <c r="E465" s="5" t="str">
        <f>LOOKUP(D465,Abi!$I$4:$I$11,Abi!$J$4:$J$11)</f>
        <v>1000 .. 1500</v>
      </c>
      <c r="F465" s="7" t="str">
        <f t="shared" si="7"/>
        <v>4</v>
      </c>
    </row>
    <row r="466" spans="1:6" x14ac:dyDescent="0.25">
      <c r="A466" s="5" t="s">
        <v>670</v>
      </c>
      <c r="B466" s="7" t="s">
        <v>671</v>
      </c>
      <c r="C466" s="5" t="s">
        <v>837</v>
      </c>
      <c r="D466" s="13">
        <v>1010</v>
      </c>
      <c r="E466" s="5" t="str">
        <f>LOOKUP(D466,Abi!$I$4:$I$11,Abi!$J$4:$J$11)</f>
        <v>1000 .. 1500</v>
      </c>
      <c r="F466" s="7" t="str">
        <f t="shared" si="7"/>
        <v>3</v>
      </c>
    </row>
    <row r="467" spans="1:6" x14ac:dyDescent="0.25">
      <c r="A467" s="5" t="s">
        <v>91</v>
      </c>
      <c r="B467" s="7" t="s">
        <v>789</v>
      </c>
      <c r="C467" s="5" t="s">
        <v>830</v>
      </c>
      <c r="D467" s="13">
        <v>1010</v>
      </c>
      <c r="E467" s="5" t="str">
        <f>LOOKUP(D467,Abi!$I$4:$I$11,Abi!$J$4:$J$11)</f>
        <v>1000 .. 1500</v>
      </c>
      <c r="F467" s="7" t="str">
        <f t="shared" si="7"/>
        <v>3</v>
      </c>
    </row>
    <row r="468" spans="1:6" x14ac:dyDescent="0.25">
      <c r="A468" s="5" t="s">
        <v>613</v>
      </c>
      <c r="B468" s="7" t="s">
        <v>614</v>
      </c>
      <c r="C468" s="5" t="s">
        <v>833</v>
      </c>
      <c r="D468" s="13">
        <v>1010</v>
      </c>
      <c r="E468" s="5" t="str">
        <f>LOOKUP(D468,Abi!$I$4:$I$11,Abi!$J$4:$J$11)</f>
        <v>1000 .. 1500</v>
      </c>
      <c r="F468" s="7" t="str">
        <f t="shared" si="7"/>
        <v>3</v>
      </c>
    </row>
    <row r="469" spans="1:6" x14ac:dyDescent="0.25">
      <c r="A469" s="5" t="s">
        <v>689</v>
      </c>
      <c r="B469" s="7" t="s">
        <v>690</v>
      </c>
      <c r="C469" s="5" t="s">
        <v>836</v>
      </c>
      <c r="D469" s="13">
        <v>1016</v>
      </c>
      <c r="E469" s="5" t="str">
        <f>LOOKUP(D469,Abi!$I$4:$I$11,Abi!$J$4:$J$11)</f>
        <v>1000 .. 1500</v>
      </c>
      <c r="F469" s="7" t="str">
        <f t="shared" si="7"/>
        <v>3</v>
      </c>
    </row>
    <row r="470" spans="1:6" x14ac:dyDescent="0.25">
      <c r="A470" s="5" t="s">
        <v>188</v>
      </c>
      <c r="B470" s="7" t="s">
        <v>797</v>
      </c>
      <c r="C470" s="5" t="s">
        <v>830</v>
      </c>
      <c r="D470" s="13">
        <v>1016</v>
      </c>
      <c r="E470" s="5" t="str">
        <f>LOOKUP(D470,Abi!$I$4:$I$11,Abi!$J$4:$J$11)</f>
        <v>1000 .. 1500</v>
      </c>
      <c r="F470" s="7" t="str">
        <f t="shared" si="7"/>
        <v>4</v>
      </c>
    </row>
    <row r="471" spans="1:6" x14ac:dyDescent="0.25">
      <c r="A471" s="5" t="s">
        <v>61</v>
      </c>
      <c r="B471" s="7" t="s">
        <v>731</v>
      </c>
      <c r="C471" s="5" t="s">
        <v>828</v>
      </c>
      <c r="D471" s="13">
        <v>1016</v>
      </c>
      <c r="E471" s="5" t="str">
        <f>LOOKUP(D471,Abi!$I$4:$I$11,Abi!$J$4:$J$11)</f>
        <v>1000 .. 1500</v>
      </c>
      <c r="F471" s="7" t="str">
        <f t="shared" si="7"/>
        <v>4</v>
      </c>
    </row>
    <row r="472" spans="1:6" x14ac:dyDescent="0.25">
      <c r="A472" s="5" t="s">
        <v>183</v>
      </c>
      <c r="B472" s="7" t="s">
        <v>340</v>
      </c>
      <c r="C472" s="5" t="s">
        <v>830</v>
      </c>
      <c r="D472" s="13">
        <v>1016</v>
      </c>
      <c r="E472" s="5" t="str">
        <f>LOOKUP(D472,Abi!$I$4:$I$11,Abi!$J$4:$J$11)</f>
        <v>1000 .. 1500</v>
      </c>
      <c r="F472" s="7" t="str">
        <f t="shared" si="7"/>
        <v>4</v>
      </c>
    </row>
    <row r="473" spans="1:6" x14ac:dyDescent="0.25">
      <c r="A473" s="5" t="s">
        <v>168</v>
      </c>
      <c r="B473" s="7" t="s">
        <v>705</v>
      </c>
      <c r="C473" s="5" t="s">
        <v>829</v>
      </c>
      <c r="D473" s="13">
        <v>1023</v>
      </c>
      <c r="E473" s="5" t="str">
        <f>LOOKUP(D473,Abi!$I$4:$I$11,Abi!$J$4:$J$11)</f>
        <v>1000 .. 1500</v>
      </c>
      <c r="F473" s="7" t="str">
        <f t="shared" si="7"/>
        <v>3</v>
      </c>
    </row>
    <row r="474" spans="1:6" x14ac:dyDescent="0.25">
      <c r="A474" s="5" t="s">
        <v>184</v>
      </c>
      <c r="B474" s="7" t="s">
        <v>765</v>
      </c>
      <c r="C474" s="5" t="s">
        <v>834</v>
      </c>
      <c r="D474" s="13">
        <v>1023</v>
      </c>
      <c r="E474" s="5" t="str">
        <f>LOOKUP(D474,Abi!$I$4:$I$11,Abi!$J$4:$J$11)</f>
        <v>1000 .. 1500</v>
      </c>
      <c r="F474" s="7" t="str">
        <f t="shared" si="7"/>
        <v>3</v>
      </c>
    </row>
    <row r="475" spans="1:6" x14ac:dyDescent="0.25">
      <c r="A475" s="5" t="s">
        <v>660</v>
      </c>
      <c r="B475" s="7" t="s">
        <v>661</v>
      </c>
      <c r="C475" s="5" t="s">
        <v>836</v>
      </c>
      <c r="D475" s="13">
        <v>1023</v>
      </c>
      <c r="E475" s="5" t="str">
        <f>LOOKUP(D475,Abi!$I$4:$I$11,Abi!$J$4:$J$11)</f>
        <v>1000 .. 1500</v>
      </c>
      <c r="F475" s="7" t="str">
        <f t="shared" si="7"/>
        <v>4</v>
      </c>
    </row>
    <row r="476" spans="1:6" x14ac:dyDescent="0.25">
      <c r="A476" s="5" t="s">
        <v>105</v>
      </c>
      <c r="B476" s="7" t="s">
        <v>460</v>
      </c>
      <c r="C476" s="5" t="s">
        <v>835</v>
      </c>
      <c r="D476" s="13">
        <v>1029</v>
      </c>
      <c r="E476" s="5" t="str">
        <f>LOOKUP(D476,Abi!$I$4:$I$11,Abi!$J$4:$J$11)</f>
        <v>1000 .. 1500</v>
      </c>
      <c r="F476" s="7" t="str">
        <f t="shared" si="7"/>
        <v>3</v>
      </c>
    </row>
    <row r="477" spans="1:6" x14ac:dyDescent="0.25">
      <c r="A477" s="5" t="s">
        <v>649</v>
      </c>
      <c r="B477" s="7" t="s">
        <v>650</v>
      </c>
      <c r="C477" s="5" t="s">
        <v>832</v>
      </c>
      <c r="D477" s="13">
        <v>1029</v>
      </c>
      <c r="E477" s="5" t="str">
        <f>LOOKUP(D477,Abi!$I$4:$I$11,Abi!$J$4:$J$11)</f>
        <v>1000 .. 1500</v>
      </c>
      <c r="F477" s="7" t="str">
        <f t="shared" si="7"/>
        <v>3</v>
      </c>
    </row>
    <row r="478" spans="1:6" x14ac:dyDescent="0.25">
      <c r="A478" s="5" t="s">
        <v>128</v>
      </c>
      <c r="B478" s="7" t="s">
        <v>475</v>
      </c>
      <c r="C478" s="5" t="s">
        <v>828</v>
      </c>
      <c r="D478" s="13">
        <v>1029</v>
      </c>
      <c r="E478" s="5" t="str">
        <f>LOOKUP(D478,Abi!$I$4:$I$11,Abi!$J$4:$J$11)</f>
        <v>1000 .. 1500</v>
      </c>
      <c r="F478" s="7" t="str">
        <f t="shared" si="7"/>
        <v>4</v>
      </c>
    </row>
    <row r="479" spans="1:6" x14ac:dyDescent="0.25">
      <c r="A479" s="5" t="s">
        <v>338</v>
      </c>
      <c r="B479" s="7" t="s">
        <v>339</v>
      </c>
      <c r="C479" s="5" t="s">
        <v>832</v>
      </c>
      <c r="D479" s="13">
        <v>1029</v>
      </c>
      <c r="E479" s="5" t="str">
        <f>LOOKUP(D479,Abi!$I$4:$I$11,Abi!$J$4:$J$11)</f>
        <v>1000 .. 1500</v>
      </c>
      <c r="F479" s="7" t="str">
        <f t="shared" si="7"/>
        <v>4</v>
      </c>
    </row>
    <row r="480" spans="1:6" x14ac:dyDescent="0.25">
      <c r="A480" s="5" t="s">
        <v>346</v>
      </c>
      <c r="B480" s="7" t="s">
        <v>347</v>
      </c>
      <c r="C480" s="5" t="s">
        <v>836</v>
      </c>
      <c r="D480" s="13">
        <v>1029</v>
      </c>
      <c r="E480" s="5" t="str">
        <f>LOOKUP(D480,Abi!$I$4:$I$11,Abi!$J$4:$J$11)</f>
        <v>1000 .. 1500</v>
      </c>
      <c r="F480" s="7" t="str">
        <f t="shared" si="7"/>
        <v>4</v>
      </c>
    </row>
    <row r="481" spans="1:6" x14ac:dyDescent="0.25">
      <c r="A481" s="5" t="s">
        <v>630</v>
      </c>
      <c r="B481" s="7" t="s">
        <v>631</v>
      </c>
      <c r="C481" s="5" t="s">
        <v>832</v>
      </c>
      <c r="D481" s="13">
        <v>1029</v>
      </c>
      <c r="E481" s="5" t="str">
        <f>LOOKUP(D481,Abi!$I$4:$I$11,Abi!$J$4:$J$11)</f>
        <v>1000 .. 1500</v>
      </c>
      <c r="F481" s="7" t="str">
        <f t="shared" si="7"/>
        <v>4</v>
      </c>
    </row>
    <row r="482" spans="1:6" x14ac:dyDescent="0.25">
      <c r="A482" s="5" t="s">
        <v>197</v>
      </c>
      <c r="B482" s="7" t="s">
        <v>566</v>
      </c>
      <c r="C482" s="5" t="s">
        <v>836</v>
      </c>
      <c r="D482" s="13">
        <v>1029</v>
      </c>
      <c r="E482" s="5" t="str">
        <f>LOOKUP(D482,Abi!$I$4:$I$11,Abi!$J$4:$J$11)</f>
        <v>1000 .. 1500</v>
      </c>
      <c r="F482" s="7" t="str">
        <f t="shared" si="7"/>
        <v>4</v>
      </c>
    </row>
    <row r="483" spans="1:6" x14ac:dyDescent="0.25">
      <c r="A483" s="5" t="s">
        <v>632</v>
      </c>
      <c r="B483" s="7" t="s">
        <v>633</v>
      </c>
      <c r="C483" s="5" t="s">
        <v>834</v>
      </c>
      <c r="D483" s="13">
        <v>1029</v>
      </c>
      <c r="E483" s="5" t="str">
        <f>LOOKUP(D483,Abi!$I$4:$I$11,Abi!$J$4:$J$11)</f>
        <v>1000 .. 1500</v>
      </c>
      <c r="F483" s="7" t="str">
        <f t="shared" si="7"/>
        <v>4</v>
      </c>
    </row>
    <row r="484" spans="1:6" x14ac:dyDescent="0.25">
      <c r="A484" s="5" t="s">
        <v>263</v>
      </c>
      <c r="B484" s="7" t="s">
        <v>764</v>
      </c>
      <c r="C484" s="5" t="s">
        <v>833</v>
      </c>
      <c r="D484" s="13">
        <v>1035</v>
      </c>
      <c r="E484" s="5" t="str">
        <f>LOOKUP(D484,Abi!$I$4:$I$11,Abi!$J$4:$J$11)</f>
        <v>1000 .. 1500</v>
      </c>
      <c r="F484" s="7" t="str">
        <f t="shared" si="7"/>
        <v>3</v>
      </c>
    </row>
    <row r="485" spans="1:6" x14ac:dyDescent="0.25">
      <c r="A485" s="5" t="s">
        <v>118</v>
      </c>
      <c r="B485" s="7" t="s">
        <v>489</v>
      </c>
      <c r="C485" s="5" t="s">
        <v>834</v>
      </c>
      <c r="D485" s="13">
        <v>1035</v>
      </c>
      <c r="E485" s="5" t="str">
        <f>LOOKUP(D485,Abi!$I$4:$I$11,Abi!$J$4:$J$11)</f>
        <v>1000 .. 1500</v>
      </c>
      <c r="F485" s="7" t="str">
        <f t="shared" si="7"/>
        <v>3</v>
      </c>
    </row>
    <row r="486" spans="1:6" x14ac:dyDescent="0.25">
      <c r="A486" s="5" t="s">
        <v>226</v>
      </c>
      <c r="B486" s="7" t="s">
        <v>525</v>
      </c>
      <c r="C486" s="5" t="s">
        <v>829</v>
      </c>
      <c r="D486" s="13">
        <v>1035</v>
      </c>
      <c r="E486" s="5" t="str">
        <f>LOOKUP(D486,Abi!$I$4:$I$11,Abi!$J$4:$J$11)</f>
        <v>1000 .. 1500</v>
      </c>
      <c r="F486" s="7" t="str">
        <f t="shared" si="7"/>
        <v>4</v>
      </c>
    </row>
    <row r="487" spans="1:6" x14ac:dyDescent="0.25">
      <c r="A487" s="5" t="s">
        <v>47</v>
      </c>
      <c r="B487" s="7" t="s">
        <v>785</v>
      </c>
      <c r="C487" s="5" t="s">
        <v>828</v>
      </c>
      <c r="D487" s="13">
        <v>1035</v>
      </c>
      <c r="E487" s="5" t="str">
        <f>LOOKUP(D487,Abi!$I$4:$I$11,Abi!$J$4:$J$11)</f>
        <v>1000 .. 1500</v>
      </c>
      <c r="F487" s="7" t="str">
        <f t="shared" si="7"/>
        <v>4</v>
      </c>
    </row>
    <row r="488" spans="1:6" x14ac:dyDescent="0.25">
      <c r="A488" s="5" t="s">
        <v>613</v>
      </c>
      <c r="B488" s="7" t="s">
        <v>614</v>
      </c>
      <c r="C488" s="5" t="s">
        <v>836</v>
      </c>
      <c r="D488" s="13">
        <v>1042</v>
      </c>
      <c r="E488" s="5" t="str">
        <f>LOOKUP(D488,Abi!$I$4:$I$11,Abi!$J$4:$J$11)</f>
        <v>1000 .. 1500</v>
      </c>
      <c r="F488" s="7" t="str">
        <f t="shared" si="7"/>
        <v>3</v>
      </c>
    </row>
    <row r="489" spans="1:6" x14ac:dyDescent="0.25">
      <c r="A489" s="5" t="s">
        <v>53</v>
      </c>
      <c r="B489" s="7" t="s">
        <v>421</v>
      </c>
      <c r="C489" s="5" t="s">
        <v>830</v>
      </c>
      <c r="D489" s="13">
        <v>1042</v>
      </c>
      <c r="E489" s="5" t="str">
        <f>LOOKUP(D489,Abi!$I$4:$I$11,Abi!$J$4:$J$11)</f>
        <v>1000 .. 1500</v>
      </c>
      <c r="F489" s="7" t="str">
        <f t="shared" si="7"/>
        <v>3</v>
      </c>
    </row>
    <row r="490" spans="1:6" x14ac:dyDescent="0.25">
      <c r="A490" s="5" t="s">
        <v>528</v>
      </c>
      <c r="B490" s="7" t="s">
        <v>529</v>
      </c>
      <c r="C490" s="5" t="s">
        <v>837</v>
      </c>
      <c r="D490" s="13">
        <v>1048</v>
      </c>
      <c r="E490" s="5" t="str">
        <f>LOOKUP(D490,Abi!$I$4:$I$11,Abi!$J$4:$J$11)</f>
        <v>1000 .. 1500</v>
      </c>
      <c r="F490" s="7" t="str">
        <f t="shared" si="7"/>
        <v>3</v>
      </c>
    </row>
    <row r="491" spans="1:6" x14ac:dyDescent="0.25">
      <c r="A491" s="5" t="s">
        <v>254</v>
      </c>
      <c r="B491" s="7" t="s">
        <v>674</v>
      </c>
      <c r="C491" s="5" t="s">
        <v>828</v>
      </c>
      <c r="D491" s="13">
        <v>1048</v>
      </c>
      <c r="E491" s="5" t="str">
        <f>LOOKUP(D491,Abi!$I$4:$I$11,Abi!$J$4:$J$11)</f>
        <v>1000 .. 1500</v>
      </c>
      <c r="F491" s="7" t="str">
        <f t="shared" si="7"/>
        <v>3</v>
      </c>
    </row>
    <row r="492" spans="1:6" x14ac:dyDescent="0.25">
      <c r="A492" s="5" t="s">
        <v>254</v>
      </c>
      <c r="B492" s="7" t="s">
        <v>674</v>
      </c>
      <c r="C492" s="5" t="s">
        <v>836</v>
      </c>
      <c r="D492" s="13">
        <v>1048</v>
      </c>
      <c r="E492" s="5" t="str">
        <f>LOOKUP(D492,Abi!$I$4:$I$11,Abi!$J$4:$J$11)</f>
        <v>1000 .. 1500</v>
      </c>
      <c r="F492" s="7" t="str">
        <f t="shared" si="7"/>
        <v>3</v>
      </c>
    </row>
    <row r="493" spans="1:6" x14ac:dyDescent="0.25">
      <c r="A493" s="5" t="s">
        <v>169</v>
      </c>
      <c r="B493" s="7" t="s">
        <v>478</v>
      </c>
      <c r="C493" s="5" t="s">
        <v>834</v>
      </c>
      <c r="D493" s="13">
        <v>1048</v>
      </c>
      <c r="E493" s="5" t="str">
        <f>LOOKUP(D493,Abi!$I$4:$I$11,Abi!$J$4:$J$11)</f>
        <v>1000 .. 1500</v>
      </c>
      <c r="F493" s="7" t="str">
        <f t="shared" si="7"/>
        <v>3</v>
      </c>
    </row>
    <row r="494" spans="1:6" x14ac:dyDescent="0.25">
      <c r="A494" s="5" t="s">
        <v>618</v>
      </c>
      <c r="B494" s="7" t="s">
        <v>619</v>
      </c>
      <c r="C494" s="5" t="s">
        <v>829</v>
      </c>
      <c r="D494" s="13">
        <v>1048</v>
      </c>
      <c r="E494" s="5" t="str">
        <f>LOOKUP(D494,Abi!$I$4:$I$11,Abi!$J$4:$J$11)</f>
        <v>1000 .. 1500</v>
      </c>
      <c r="F494" s="7" t="str">
        <f t="shared" si="7"/>
        <v>4</v>
      </c>
    </row>
    <row r="495" spans="1:6" x14ac:dyDescent="0.25">
      <c r="A495" s="5" t="s">
        <v>131</v>
      </c>
      <c r="B495" s="7" t="s">
        <v>686</v>
      </c>
      <c r="C495" s="5" t="s">
        <v>828</v>
      </c>
      <c r="D495" s="13">
        <v>1048</v>
      </c>
      <c r="E495" s="5" t="str">
        <f>LOOKUP(D495,Abi!$I$4:$I$11,Abi!$J$4:$J$11)</f>
        <v>1000 .. 1500</v>
      </c>
      <c r="F495" s="7" t="str">
        <f t="shared" si="7"/>
        <v>4</v>
      </c>
    </row>
    <row r="496" spans="1:6" x14ac:dyDescent="0.25">
      <c r="A496" s="5" t="s">
        <v>91</v>
      </c>
      <c r="B496" s="7" t="s">
        <v>789</v>
      </c>
      <c r="C496" s="5" t="s">
        <v>834</v>
      </c>
      <c r="D496" s="13">
        <v>1055</v>
      </c>
      <c r="E496" s="5" t="str">
        <f>LOOKUP(D496,Abi!$I$4:$I$11,Abi!$J$4:$J$11)</f>
        <v>1000 .. 1500</v>
      </c>
      <c r="F496" s="7" t="str">
        <f t="shared" si="7"/>
        <v>3</v>
      </c>
    </row>
    <row r="497" spans="1:6" x14ac:dyDescent="0.25">
      <c r="A497" s="5" t="s">
        <v>528</v>
      </c>
      <c r="B497" s="7" t="s">
        <v>529</v>
      </c>
      <c r="C497" s="5" t="s">
        <v>834</v>
      </c>
      <c r="D497" s="13">
        <v>1055</v>
      </c>
      <c r="E497" s="5" t="str">
        <f>LOOKUP(D497,Abi!$I$4:$I$11,Abi!$J$4:$J$11)</f>
        <v>1000 .. 1500</v>
      </c>
      <c r="F497" s="7" t="str">
        <f t="shared" si="7"/>
        <v>3</v>
      </c>
    </row>
    <row r="498" spans="1:6" x14ac:dyDescent="0.25">
      <c r="A498" s="5" t="s">
        <v>170</v>
      </c>
      <c r="B498" s="7" t="s">
        <v>808</v>
      </c>
      <c r="C498" s="5" t="s">
        <v>833</v>
      </c>
      <c r="D498" s="13">
        <v>1055</v>
      </c>
      <c r="E498" s="5" t="str">
        <f>LOOKUP(D498,Abi!$I$4:$I$11,Abi!$J$4:$J$11)</f>
        <v>1000 .. 1500</v>
      </c>
      <c r="F498" s="7" t="str">
        <f t="shared" si="7"/>
        <v>3</v>
      </c>
    </row>
    <row r="499" spans="1:6" x14ac:dyDescent="0.25">
      <c r="A499" s="5" t="s">
        <v>32</v>
      </c>
      <c r="B499" s="7" t="s">
        <v>487</v>
      </c>
      <c r="C499" s="5" t="s">
        <v>830</v>
      </c>
      <c r="D499" s="13">
        <v>1055</v>
      </c>
      <c r="E499" s="5" t="str">
        <f>LOOKUP(D499,Abi!$I$4:$I$11,Abi!$J$4:$J$11)</f>
        <v>1000 .. 1500</v>
      </c>
      <c r="F499" s="7" t="str">
        <f t="shared" si="7"/>
        <v>3</v>
      </c>
    </row>
    <row r="500" spans="1:6" x14ac:dyDescent="0.25">
      <c r="A500" s="5" t="s">
        <v>187</v>
      </c>
      <c r="B500" s="7" t="s">
        <v>733</v>
      </c>
      <c r="C500" s="5" t="s">
        <v>837</v>
      </c>
      <c r="D500" s="13">
        <v>1055</v>
      </c>
      <c r="E500" s="5" t="str">
        <f>LOOKUP(D500,Abi!$I$4:$I$11,Abi!$J$4:$J$11)</f>
        <v>1000 .. 1500</v>
      </c>
      <c r="F500" s="7" t="str">
        <f t="shared" si="7"/>
        <v>3</v>
      </c>
    </row>
    <row r="501" spans="1:6" x14ac:dyDescent="0.25">
      <c r="A501" s="5" t="s">
        <v>80</v>
      </c>
      <c r="B501" s="7" t="s">
        <v>590</v>
      </c>
      <c r="C501" s="5" t="s">
        <v>829</v>
      </c>
      <c r="D501" s="13">
        <v>1055</v>
      </c>
      <c r="E501" s="5" t="str">
        <f>LOOKUP(D501,Abi!$I$4:$I$11,Abi!$J$4:$J$11)</f>
        <v>1000 .. 1500</v>
      </c>
      <c r="F501" s="7" t="str">
        <f t="shared" si="7"/>
        <v>3</v>
      </c>
    </row>
    <row r="502" spans="1:6" x14ac:dyDescent="0.25">
      <c r="A502" s="5" t="s">
        <v>556</v>
      </c>
      <c r="B502" s="7" t="s">
        <v>557</v>
      </c>
      <c r="C502" s="5" t="s">
        <v>837</v>
      </c>
      <c r="D502" s="13">
        <v>1055</v>
      </c>
      <c r="E502" s="5" t="str">
        <f>LOOKUP(D502,Abi!$I$4:$I$11,Abi!$J$4:$J$11)</f>
        <v>1000 .. 1500</v>
      </c>
      <c r="F502" s="7" t="str">
        <f t="shared" si="7"/>
        <v>3</v>
      </c>
    </row>
    <row r="503" spans="1:6" x14ac:dyDescent="0.25">
      <c r="A503" s="5" t="s">
        <v>774</v>
      </c>
      <c r="B503" s="7" t="s">
        <v>775</v>
      </c>
      <c r="C503" s="5" t="s">
        <v>833</v>
      </c>
      <c r="D503" s="13">
        <v>1055</v>
      </c>
      <c r="E503" s="5" t="str">
        <f>LOOKUP(D503,Abi!$I$4:$I$11,Abi!$J$4:$J$11)</f>
        <v>1000 .. 1500</v>
      </c>
      <c r="F503" s="7" t="str">
        <f t="shared" si="7"/>
        <v>3</v>
      </c>
    </row>
    <row r="504" spans="1:6" x14ac:dyDescent="0.25">
      <c r="A504" s="5" t="s">
        <v>492</v>
      </c>
      <c r="B504" s="7" t="s">
        <v>493</v>
      </c>
      <c r="C504" s="5" t="s">
        <v>829</v>
      </c>
      <c r="D504" s="13">
        <v>1055</v>
      </c>
      <c r="E504" s="5" t="str">
        <f>LOOKUP(D504,Abi!$I$4:$I$11,Abi!$J$4:$J$11)</f>
        <v>1000 .. 1500</v>
      </c>
      <c r="F504" s="7" t="str">
        <f t="shared" si="7"/>
        <v>3</v>
      </c>
    </row>
    <row r="505" spans="1:6" x14ac:dyDescent="0.25">
      <c r="A505" s="5" t="s">
        <v>606</v>
      </c>
      <c r="B505" s="7" t="s">
        <v>607</v>
      </c>
      <c r="C505" s="5" t="s">
        <v>831</v>
      </c>
      <c r="D505" s="13">
        <v>1055</v>
      </c>
      <c r="E505" s="5" t="str">
        <f>LOOKUP(D505,Abi!$I$4:$I$11,Abi!$J$4:$J$11)</f>
        <v>1000 .. 1500</v>
      </c>
      <c r="F505" s="7" t="str">
        <f t="shared" si="7"/>
        <v>4</v>
      </c>
    </row>
    <row r="506" spans="1:6" x14ac:dyDescent="0.25">
      <c r="A506" s="5" t="s">
        <v>168</v>
      </c>
      <c r="B506" s="7" t="s">
        <v>705</v>
      </c>
      <c r="C506" s="5" t="s">
        <v>831</v>
      </c>
      <c r="D506" s="13">
        <v>1061</v>
      </c>
      <c r="E506" s="5" t="str">
        <f>LOOKUP(D506,Abi!$I$4:$I$11,Abi!$J$4:$J$11)</f>
        <v>1000 .. 1500</v>
      </c>
      <c r="F506" s="7" t="str">
        <f t="shared" si="7"/>
        <v>3</v>
      </c>
    </row>
    <row r="507" spans="1:6" x14ac:dyDescent="0.25">
      <c r="A507" s="5" t="s">
        <v>613</v>
      </c>
      <c r="B507" s="7" t="s">
        <v>614</v>
      </c>
      <c r="C507" s="5" t="s">
        <v>837</v>
      </c>
      <c r="D507" s="13">
        <v>1061</v>
      </c>
      <c r="E507" s="5" t="str">
        <f>LOOKUP(D507,Abi!$I$4:$I$11,Abi!$J$4:$J$11)</f>
        <v>1000 .. 1500</v>
      </c>
      <c r="F507" s="7" t="str">
        <f t="shared" si="7"/>
        <v>3</v>
      </c>
    </row>
    <row r="508" spans="1:6" x14ac:dyDescent="0.25">
      <c r="A508" s="5" t="s">
        <v>160</v>
      </c>
      <c r="B508" s="7" t="s">
        <v>800</v>
      </c>
      <c r="C508" s="5" t="s">
        <v>836</v>
      </c>
      <c r="D508" s="13">
        <v>1061</v>
      </c>
      <c r="E508" s="5" t="str">
        <f>LOOKUP(D508,Abi!$I$4:$I$11,Abi!$J$4:$J$11)</f>
        <v>1000 .. 1500</v>
      </c>
      <c r="F508" s="7" t="str">
        <f t="shared" si="7"/>
        <v>4</v>
      </c>
    </row>
    <row r="509" spans="1:6" x14ac:dyDescent="0.25">
      <c r="A509" s="5" t="s">
        <v>170</v>
      </c>
      <c r="B509" s="7" t="s">
        <v>808</v>
      </c>
      <c r="C509" s="5" t="s">
        <v>835</v>
      </c>
      <c r="D509" s="13">
        <v>1067</v>
      </c>
      <c r="E509" s="5" t="str">
        <f>LOOKUP(D509,Abi!$I$4:$I$11,Abi!$J$4:$J$11)</f>
        <v>1000 .. 1500</v>
      </c>
      <c r="F509" s="7" t="str">
        <f t="shared" si="7"/>
        <v>3</v>
      </c>
    </row>
    <row r="510" spans="1:6" x14ac:dyDescent="0.25">
      <c r="A510" s="5" t="s">
        <v>214</v>
      </c>
      <c r="B510" s="7" t="s">
        <v>768</v>
      </c>
      <c r="C510" s="5" t="s">
        <v>832</v>
      </c>
      <c r="D510" s="13">
        <v>1067</v>
      </c>
      <c r="E510" s="5" t="str">
        <f>LOOKUP(D510,Abi!$I$4:$I$11,Abi!$J$4:$J$11)</f>
        <v>1000 .. 1500</v>
      </c>
      <c r="F510" s="7" t="str">
        <f t="shared" si="7"/>
        <v>3</v>
      </c>
    </row>
    <row r="511" spans="1:6" x14ac:dyDescent="0.25">
      <c r="A511" s="5" t="s">
        <v>259</v>
      </c>
      <c r="B511" s="7" t="s">
        <v>651</v>
      </c>
      <c r="C511" s="5" t="s">
        <v>828</v>
      </c>
      <c r="D511" s="13">
        <v>1067</v>
      </c>
      <c r="E511" s="5" t="str">
        <f>LOOKUP(D511,Abi!$I$4:$I$11,Abi!$J$4:$J$11)</f>
        <v>1000 .. 1500</v>
      </c>
      <c r="F511" s="7" t="str">
        <f t="shared" si="7"/>
        <v>3</v>
      </c>
    </row>
    <row r="512" spans="1:6" x14ac:dyDescent="0.25">
      <c r="A512" s="5" t="s">
        <v>169</v>
      </c>
      <c r="B512" s="7" t="s">
        <v>478</v>
      </c>
      <c r="C512" s="5" t="s">
        <v>831</v>
      </c>
      <c r="D512" s="13">
        <v>1067</v>
      </c>
      <c r="E512" s="5" t="str">
        <f>LOOKUP(D512,Abi!$I$4:$I$11,Abi!$J$4:$J$11)</f>
        <v>1000 .. 1500</v>
      </c>
      <c r="F512" s="7" t="str">
        <f t="shared" si="7"/>
        <v>3</v>
      </c>
    </row>
    <row r="513" spans="1:6" x14ac:dyDescent="0.25">
      <c r="A513" s="5" t="s">
        <v>384</v>
      </c>
      <c r="B513" s="7" t="s">
        <v>385</v>
      </c>
      <c r="C513" s="5" t="s">
        <v>828</v>
      </c>
      <c r="D513" s="13">
        <v>1067</v>
      </c>
      <c r="E513" s="5" t="str">
        <f>LOOKUP(D513,Abi!$I$4:$I$11,Abi!$J$4:$J$11)</f>
        <v>1000 .. 1500</v>
      </c>
      <c r="F513" s="7" t="str">
        <f t="shared" si="7"/>
        <v>3</v>
      </c>
    </row>
    <row r="514" spans="1:6" x14ac:dyDescent="0.25">
      <c r="A514" s="5" t="s">
        <v>656</v>
      </c>
      <c r="B514" s="7" t="s">
        <v>657</v>
      </c>
      <c r="C514" s="5" t="s">
        <v>837</v>
      </c>
      <c r="D514" s="13">
        <v>1067</v>
      </c>
      <c r="E514" s="5" t="str">
        <f>LOOKUP(D514,Abi!$I$4:$I$11,Abi!$J$4:$J$11)</f>
        <v>1000 .. 1500</v>
      </c>
      <c r="F514" s="7" t="str">
        <f t="shared" si="7"/>
        <v>4</v>
      </c>
    </row>
    <row r="515" spans="1:6" x14ac:dyDescent="0.25">
      <c r="A515" s="5" t="s">
        <v>264</v>
      </c>
      <c r="B515" s="7" t="s">
        <v>441</v>
      </c>
      <c r="C515" s="5" t="s">
        <v>832</v>
      </c>
      <c r="D515" s="13">
        <v>1067</v>
      </c>
      <c r="E515" s="5" t="str">
        <f>LOOKUP(D515,Abi!$I$4:$I$11,Abi!$J$4:$J$11)</f>
        <v>1000 .. 1500</v>
      </c>
      <c r="F515" s="7" t="str">
        <f t="shared" ref="F515:F578" si="8">LEFT(B515,1)</f>
        <v>4</v>
      </c>
    </row>
    <row r="516" spans="1:6" x14ac:dyDescent="0.25">
      <c r="A516" s="5" t="s">
        <v>423</v>
      </c>
      <c r="B516" s="7" t="s">
        <v>424</v>
      </c>
      <c r="C516" s="5" t="s">
        <v>836</v>
      </c>
      <c r="D516" s="13">
        <v>1074</v>
      </c>
      <c r="E516" s="5" t="str">
        <f>LOOKUP(D516,Abi!$I$4:$I$11,Abi!$J$4:$J$11)</f>
        <v>1000 .. 1500</v>
      </c>
      <c r="F516" s="7" t="str">
        <f t="shared" si="8"/>
        <v>3</v>
      </c>
    </row>
    <row r="517" spans="1:6" x14ac:dyDescent="0.25">
      <c r="A517" s="5" t="s">
        <v>113</v>
      </c>
      <c r="B517" s="7" t="s">
        <v>712</v>
      </c>
      <c r="C517" s="5" t="s">
        <v>835</v>
      </c>
      <c r="D517" s="13">
        <v>1074</v>
      </c>
      <c r="E517" s="5" t="str">
        <f>LOOKUP(D517,Abi!$I$4:$I$11,Abi!$J$4:$J$11)</f>
        <v>1000 .. 1500</v>
      </c>
      <c r="F517" s="7" t="str">
        <f t="shared" si="8"/>
        <v>4</v>
      </c>
    </row>
    <row r="518" spans="1:6" x14ac:dyDescent="0.25">
      <c r="A518" s="5" t="s">
        <v>65</v>
      </c>
      <c r="B518" s="7" t="s">
        <v>625</v>
      </c>
      <c r="C518" s="5" t="s">
        <v>837</v>
      </c>
      <c r="D518" s="13">
        <v>1074</v>
      </c>
      <c r="E518" s="5" t="str">
        <f>LOOKUP(D518,Abi!$I$4:$I$11,Abi!$J$4:$J$11)</f>
        <v>1000 .. 1500</v>
      </c>
      <c r="F518" s="7" t="str">
        <f t="shared" si="8"/>
        <v>4</v>
      </c>
    </row>
    <row r="519" spans="1:6" x14ac:dyDescent="0.25">
      <c r="A519" s="5" t="s">
        <v>166</v>
      </c>
      <c r="B519" s="7" t="s">
        <v>425</v>
      </c>
      <c r="C519" s="5" t="s">
        <v>830</v>
      </c>
      <c r="D519" s="13">
        <v>1074</v>
      </c>
      <c r="E519" s="5" t="str">
        <f>LOOKUP(D519,Abi!$I$4:$I$11,Abi!$J$4:$J$11)</f>
        <v>1000 .. 1500</v>
      </c>
      <c r="F519" s="7" t="str">
        <f t="shared" si="8"/>
        <v>4</v>
      </c>
    </row>
    <row r="520" spans="1:6" x14ac:dyDescent="0.25">
      <c r="A520" s="5" t="s">
        <v>606</v>
      </c>
      <c r="B520" s="7" t="s">
        <v>607</v>
      </c>
      <c r="C520" s="5" t="s">
        <v>828</v>
      </c>
      <c r="D520" s="13">
        <v>1074</v>
      </c>
      <c r="E520" s="5" t="str">
        <f>LOOKUP(D520,Abi!$I$4:$I$11,Abi!$J$4:$J$11)</f>
        <v>1000 .. 1500</v>
      </c>
      <c r="F520" s="7" t="str">
        <f t="shared" si="8"/>
        <v>4</v>
      </c>
    </row>
    <row r="521" spans="1:6" x14ac:dyDescent="0.25">
      <c r="A521" s="5" t="s">
        <v>310</v>
      </c>
      <c r="B521" s="7" t="s">
        <v>311</v>
      </c>
      <c r="C521" s="5" t="s">
        <v>837</v>
      </c>
      <c r="D521" s="13">
        <v>1080</v>
      </c>
      <c r="E521" s="5" t="str">
        <f>LOOKUP(D521,Abi!$I$4:$I$11,Abi!$J$4:$J$11)</f>
        <v>1000 .. 1500</v>
      </c>
      <c r="F521" s="7" t="str">
        <f t="shared" si="8"/>
        <v>4</v>
      </c>
    </row>
    <row r="522" spans="1:6" x14ac:dyDescent="0.25">
      <c r="A522" s="5" t="s">
        <v>177</v>
      </c>
      <c r="B522" s="7" t="s">
        <v>531</v>
      </c>
      <c r="C522" s="5" t="s">
        <v>836</v>
      </c>
      <c r="D522" s="13">
        <v>1080</v>
      </c>
      <c r="E522" s="5" t="str">
        <f>LOOKUP(D522,Abi!$I$4:$I$11,Abi!$J$4:$J$11)</f>
        <v>1000 .. 1500</v>
      </c>
      <c r="F522" s="7" t="str">
        <f t="shared" si="8"/>
        <v>4</v>
      </c>
    </row>
    <row r="523" spans="1:6" x14ac:dyDescent="0.25">
      <c r="A523" s="5" t="s">
        <v>594</v>
      </c>
      <c r="B523" s="7" t="s">
        <v>595</v>
      </c>
      <c r="C523" s="5" t="s">
        <v>835</v>
      </c>
      <c r="D523" s="13">
        <v>1080</v>
      </c>
      <c r="E523" s="5" t="str">
        <f>LOOKUP(D523,Abi!$I$4:$I$11,Abi!$J$4:$J$11)</f>
        <v>1000 .. 1500</v>
      </c>
      <c r="F523" s="7" t="str">
        <f t="shared" si="8"/>
        <v>4</v>
      </c>
    </row>
    <row r="524" spans="1:6" x14ac:dyDescent="0.25">
      <c r="A524" s="5" t="s">
        <v>668</v>
      </c>
      <c r="B524" s="7" t="s">
        <v>669</v>
      </c>
      <c r="C524" s="5" t="s">
        <v>834</v>
      </c>
      <c r="D524" s="13">
        <v>1080</v>
      </c>
      <c r="E524" s="5" t="str">
        <f>LOOKUP(D524,Abi!$I$4:$I$11,Abi!$J$4:$J$11)</f>
        <v>1000 .. 1500</v>
      </c>
      <c r="F524" s="7" t="str">
        <f t="shared" si="8"/>
        <v>4</v>
      </c>
    </row>
    <row r="525" spans="1:6" x14ac:dyDescent="0.25">
      <c r="A525" s="5" t="s">
        <v>439</v>
      </c>
      <c r="B525" s="7" t="s">
        <v>440</v>
      </c>
      <c r="C525" s="5" t="s">
        <v>834</v>
      </c>
      <c r="D525" s="13">
        <v>1080</v>
      </c>
      <c r="E525" s="5" t="str">
        <f>LOOKUP(D525,Abi!$I$4:$I$11,Abi!$J$4:$J$11)</f>
        <v>1000 .. 1500</v>
      </c>
      <c r="F525" s="7" t="str">
        <f t="shared" si="8"/>
        <v>4</v>
      </c>
    </row>
    <row r="526" spans="1:6" x14ac:dyDescent="0.25">
      <c r="A526" s="5" t="s">
        <v>250</v>
      </c>
      <c r="B526" s="7" t="s">
        <v>303</v>
      </c>
      <c r="C526" s="5" t="s">
        <v>836</v>
      </c>
      <c r="D526" s="13">
        <v>1086</v>
      </c>
      <c r="E526" s="5" t="str">
        <f>LOOKUP(D526,Abi!$I$4:$I$11,Abi!$J$4:$J$11)</f>
        <v>1000 .. 1500</v>
      </c>
      <c r="F526" s="7" t="str">
        <f t="shared" si="8"/>
        <v>3</v>
      </c>
    </row>
    <row r="527" spans="1:6" x14ac:dyDescent="0.25">
      <c r="A527" s="5" t="s">
        <v>632</v>
      </c>
      <c r="B527" s="7" t="s">
        <v>633</v>
      </c>
      <c r="C527" s="5" t="s">
        <v>830</v>
      </c>
      <c r="D527" s="13">
        <v>1086</v>
      </c>
      <c r="E527" s="5" t="str">
        <f>LOOKUP(D527,Abi!$I$4:$I$11,Abi!$J$4:$J$11)</f>
        <v>1000 .. 1500</v>
      </c>
      <c r="F527" s="7" t="str">
        <f t="shared" si="8"/>
        <v>4</v>
      </c>
    </row>
    <row r="528" spans="1:6" x14ac:dyDescent="0.25">
      <c r="A528" s="5" t="s">
        <v>772</v>
      </c>
      <c r="B528" s="7" t="s">
        <v>773</v>
      </c>
      <c r="C528" s="5" t="s">
        <v>832</v>
      </c>
      <c r="D528" s="13">
        <v>1086</v>
      </c>
      <c r="E528" s="5" t="str">
        <f>LOOKUP(D528,Abi!$I$4:$I$11,Abi!$J$4:$J$11)</f>
        <v>1000 .. 1500</v>
      </c>
      <c r="F528" s="7" t="str">
        <f t="shared" si="8"/>
        <v>4</v>
      </c>
    </row>
    <row r="529" spans="1:6" x14ac:dyDescent="0.25">
      <c r="A529" s="5" t="s">
        <v>57</v>
      </c>
      <c r="B529" s="7" t="s">
        <v>417</v>
      </c>
      <c r="C529" s="5" t="s">
        <v>837</v>
      </c>
      <c r="D529" s="13">
        <v>1093</v>
      </c>
      <c r="E529" s="5" t="str">
        <f>LOOKUP(D529,Abi!$I$4:$I$11,Abi!$J$4:$J$11)</f>
        <v>1000 .. 1500</v>
      </c>
      <c r="F529" s="7" t="str">
        <f t="shared" si="8"/>
        <v>3</v>
      </c>
    </row>
    <row r="530" spans="1:6" x14ac:dyDescent="0.25">
      <c r="A530" s="5" t="s">
        <v>170</v>
      </c>
      <c r="B530" s="7" t="s">
        <v>808</v>
      </c>
      <c r="C530" s="5" t="s">
        <v>832</v>
      </c>
      <c r="D530" s="13">
        <v>1093</v>
      </c>
      <c r="E530" s="5" t="str">
        <f>LOOKUP(D530,Abi!$I$4:$I$11,Abi!$J$4:$J$11)</f>
        <v>1000 .. 1500</v>
      </c>
      <c r="F530" s="7" t="str">
        <f t="shared" si="8"/>
        <v>3</v>
      </c>
    </row>
    <row r="531" spans="1:6" x14ac:dyDescent="0.25">
      <c r="A531" s="5" t="s">
        <v>35</v>
      </c>
      <c r="B531" s="7" t="s">
        <v>353</v>
      </c>
      <c r="C531" s="5" t="s">
        <v>835</v>
      </c>
      <c r="D531" s="13">
        <v>1093</v>
      </c>
      <c r="E531" s="5" t="str">
        <f>LOOKUP(D531,Abi!$I$4:$I$11,Abi!$J$4:$J$11)</f>
        <v>1000 .. 1500</v>
      </c>
      <c r="F531" s="7" t="str">
        <f t="shared" si="8"/>
        <v>3</v>
      </c>
    </row>
    <row r="532" spans="1:6" x14ac:dyDescent="0.25">
      <c r="A532" s="5" t="s">
        <v>44</v>
      </c>
      <c r="B532" s="7" t="s">
        <v>583</v>
      </c>
      <c r="C532" s="5" t="s">
        <v>833</v>
      </c>
      <c r="D532" s="13">
        <v>1093</v>
      </c>
      <c r="E532" s="5" t="str">
        <f>LOOKUP(D532,Abi!$I$4:$I$11,Abi!$J$4:$J$11)</f>
        <v>1000 .. 1500</v>
      </c>
      <c r="F532" s="7" t="str">
        <f t="shared" si="8"/>
        <v>3</v>
      </c>
    </row>
    <row r="533" spans="1:6" x14ac:dyDescent="0.25">
      <c r="A533" s="5" t="s">
        <v>294</v>
      </c>
      <c r="B533" s="7" t="s">
        <v>295</v>
      </c>
      <c r="C533" s="5" t="s">
        <v>828</v>
      </c>
      <c r="D533" s="13">
        <v>1093</v>
      </c>
      <c r="E533" s="5" t="str">
        <f>LOOKUP(D533,Abi!$I$4:$I$11,Abi!$J$4:$J$11)</f>
        <v>1000 .. 1500</v>
      </c>
      <c r="F533" s="7" t="str">
        <f t="shared" si="8"/>
        <v>4</v>
      </c>
    </row>
    <row r="534" spans="1:6" x14ac:dyDescent="0.25">
      <c r="A534" s="5" t="s">
        <v>472</v>
      </c>
      <c r="B534" s="7" t="s">
        <v>473</v>
      </c>
      <c r="C534" s="5" t="s">
        <v>832</v>
      </c>
      <c r="D534" s="13">
        <v>1099</v>
      </c>
      <c r="E534" s="5" t="str">
        <f>LOOKUP(D534,Abi!$I$4:$I$11,Abi!$J$4:$J$11)</f>
        <v>1000 .. 1500</v>
      </c>
      <c r="F534" s="7" t="str">
        <f t="shared" si="8"/>
        <v>3</v>
      </c>
    </row>
    <row r="535" spans="1:6" x14ac:dyDescent="0.25">
      <c r="A535" s="5" t="s">
        <v>774</v>
      </c>
      <c r="B535" s="7" t="s">
        <v>775</v>
      </c>
      <c r="C535" s="5" t="s">
        <v>835</v>
      </c>
      <c r="D535" s="13">
        <v>1099</v>
      </c>
      <c r="E535" s="5" t="str">
        <f>LOOKUP(D535,Abi!$I$4:$I$11,Abi!$J$4:$J$11)</f>
        <v>1000 .. 1500</v>
      </c>
      <c r="F535" s="7" t="str">
        <f t="shared" si="8"/>
        <v>3</v>
      </c>
    </row>
    <row r="536" spans="1:6" x14ac:dyDescent="0.25">
      <c r="A536" s="5" t="s">
        <v>250</v>
      </c>
      <c r="B536" s="7" t="s">
        <v>303</v>
      </c>
      <c r="C536" s="5" t="s">
        <v>833</v>
      </c>
      <c r="D536" s="13">
        <v>1099</v>
      </c>
      <c r="E536" s="5" t="str">
        <f>LOOKUP(D536,Abi!$I$4:$I$11,Abi!$J$4:$J$11)</f>
        <v>1000 .. 1500</v>
      </c>
      <c r="F536" s="7" t="str">
        <f t="shared" si="8"/>
        <v>3</v>
      </c>
    </row>
    <row r="537" spans="1:6" x14ac:dyDescent="0.25">
      <c r="A537" s="5" t="s">
        <v>632</v>
      </c>
      <c r="B537" s="7" t="s">
        <v>633</v>
      </c>
      <c r="C537" s="5" t="s">
        <v>831</v>
      </c>
      <c r="D537" s="13">
        <v>1099</v>
      </c>
      <c r="E537" s="5" t="str">
        <f>LOOKUP(D537,Abi!$I$4:$I$11,Abi!$J$4:$J$11)</f>
        <v>1000 .. 1500</v>
      </c>
      <c r="F537" s="7" t="str">
        <f t="shared" si="8"/>
        <v>4</v>
      </c>
    </row>
    <row r="538" spans="1:6" x14ac:dyDescent="0.25">
      <c r="A538" s="5" t="s">
        <v>432</v>
      </c>
      <c r="B538" s="7" t="s">
        <v>433</v>
      </c>
      <c r="C538" s="5" t="s">
        <v>837</v>
      </c>
      <c r="D538" s="13">
        <v>1099</v>
      </c>
      <c r="E538" s="5" t="str">
        <f>LOOKUP(D538,Abi!$I$4:$I$11,Abi!$J$4:$J$11)</f>
        <v>1000 .. 1500</v>
      </c>
      <c r="F538" s="7" t="str">
        <f t="shared" si="8"/>
        <v>4</v>
      </c>
    </row>
    <row r="539" spans="1:6" x14ac:dyDescent="0.25">
      <c r="A539" s="5" t="s">
        <v>261</v>
      </c>
      <c r="B539" s="7" t="s">
        <v>592</v>
      </c>
      <c r="C539" s="5" t="s">
        <v>837</v>
      </c>
      <c r="D539" s="13">
        <v>1106</v>
      </c>
      <c r="E539" s="5" t="str">
        <f>LOOKUP(D539,Abi!$I$4:$I$11,Abi!$J$4:$J$11)</f>
        <v>1000 .. 1500</v>
      </c>
      <c r="F539" s="7" t="str">
        <f t="shared" si="8"/>
        <v>3</v>
      </c>
    </row>
    <row r="540" spans="1:6" x14ac:dyDescent="0.25">
      <c r="A540" s="5" t="s">
        <v>47</v>
      </c>
      <c r="B540" s="7" t="s">
        <v>785</v>
      </c>
      <c r="C540" s="5" t="s">
        <v>835</v>
      </c>
      <c r="D540" s="13">
        <v>1106</v>
      </c>
      <c r="E540" s="5" t="str">
        <f>LOOKUP(D540,Abi!$I$4:$I$11,Abi!$J$4:$J$11)</f>
        <v>1000 .. 1500</v>
      </c>
      <c r="F540" s="7" t="str">
        <f t="shared" si="8"/>
        <v>4</v>
      </c>
    </row>
    <row r="541" spans="1:6" x14ac:dyDescent="0.25">
      <c r="A541" s="5" t="s">
        <v>554</v>
      </c>
      <c r="B541" s="7" t="s">
        <v>555</v>
      </c>
      <c r="C541" s="5" t="s">
        <v>829</v>
      </c>
      <c r="D541" s="13">
        <v>1106</v>
      </c>
      <c r="E541" s="5" t="str">
        <f>LOOKUP(D541,Abi!$I$4:$I$11,Abi!$J$4:$J$11)</f>
        <v>1000 .. 1500</v>
      </c>
      <c r="F541" s="7" t="str">
        <f t="shared" si="8"/>
        <v>4</v>
      </c>
    </row>
    <row r="542" spans="1:6" x14ac:dyDescent="0.25">
      <c r="A542" s="5" t="s">
        <v>269</v>
      </c>
      <c r="B542" s="7" t="s">
        <v>608</v>
      </c>
      <c r="C542" s="5" t="s">
        <v>828</v>
      </c>
      <c r="D542" s="13">
        <v>1112</v>
      </c>
      <c r="E542" s="5" t="str">
        <f>LOOKUP(D542,Abi!$I$4:$I$11,Abi!$J$4:$J$11)</f>
        <v>1000 .. 1500</v>
      </c>
      <c r="F542" s="7" t="str">
        <f t="shared" si="8"/>
        <v>3</v>
      </c>
    </row>
    <row r="543" spans="1:6" x14ac:dyDescent="0.25">
      <c r="A543" s="5" t="s">
        <v>86</v>
      </c>
      <c r="B543" s="7" t="s">
        <v>532</v>
      </c>
      <c r="C543" s="5" t="s">
        <v>833</v>
      </c>
      <c r="D543" s="13">
        <v>1112</v>
      </c>
      <c r="E543" s="5" t="str">
        <f>LOOKUP(D543,Abi!$I$4:$I$11,Abi!$J$4:$J$11)</f>
        <v>1000 .. 1500</v>
      </c>
      <c r="F543" s="7" t="str">
        <f t="shared" si="8"/>
        <v>3</v>
      </c>
    </row>
    <row r="544" spans="1:6" x14ac:dyDescent="0.25">
      <c r="A544" s="5" t="s">
        <v>254</v>
      </c>
      <c r="B544" s="7" t="s">
        <v>490</v>
      </c>
      <c r="C544" s="5" t="s">
        <v>831</v>
      </c>
      <c r="D544" s="13">
        <v>1112</v>
      </c>
      <c r="E544" s="5" t="str">
        <f>LOOKUP(D544,Abi!$I$4:$I$11,Abi!$J$4:$J$11)</f>
        <v>1000 .. 1500</v>
      </c>
      <c r="F544" s="7" t="str">
        <f t="shared" si="8"/>
        <v>3</v>
      </c>
    </row>
    <row r="545" spans="1:6" x14ac:dyDescent="0.25">
      <c r="A545" s="5" t="s">
        <v>689</v>
      </c>
      <c r="B545" s="7" t="s">
        <v>690</v>
      </c>
      <c r="C545" s="5" t="s">
        <v>837</v>
      </c>
      <c r="D545" s="13">
        <v>1112</v>
      </c>
      <c r="E545" s="5" t="str">
        <f>LOOKUP(D545,Abi!$I$4:$I$11,Abi!$J$4:$J$11)</f>
        <v>1000 .. 1500</v>
      </c>
      <c r="F545" s="7" t="str">
        <f t="shared" si="8"/>
        <v>3</v>
      </c>
    </row>
    <row r="546" spans="1:6" x14ac:dyDescent="0.25">
      <c r="A546" s="5" t="s">
        <v>604</v>
      </c>
      <c r="B546" s="7" t="s">
        <v>605</v>
      </c>
      <c r="C546" s="5" t="s">
        <v>830</v>
      </c>
      <c r="D546" s="13">
        <v>1112</v>
      </c>
      <c r="E546" s="5" t="str">
        <f>LOOKUP(D546,Abi!$I$4:$I$11,Abi!$J$4:$J$11)</f>
        <v>1000 .. 1500</v>
      </c>
      <c r="F546" s="7" t="str">
        <f t="shared" si="8"/>
        <v>3</v>
      </c>
    </row>
    <row r="547" spans="1:6" x14ac:dyDescent="0.25">
      <c r="A547" s="5" t="s">
        <v>798</v>
      </c>
      <c r="B547" s="7" t="s">
        <v>799</v>
      </c>
      <c r="C547" s="5" t="s">
        <v>833</v>
      </c>
      <c r="D547" s="13">
        <v>1112</v>
      </c>
      <c r="E547" s="5" t="str">
        <f>LOOKUP(D547,Abi!$I$4:$I$11,Abi!$J$4:$J$11)</f>
        <v>1000 .. 1500</v>
      </c>
      <c r="F547" s="7" t="str">
        <f t="shared" si="8"/>
        <v>3</v>
      </c>
    </row>
    <row r="548" spans="1:6" x14ac:dyDescent="0.25">
      <c r="A548" s="5" t="s">
        <v>185</v>
      </c>
      <c r="B548" s="7" t="s">
        <v>374</v>
      </c>
      <c r="C548" s="5" t="s">
        <v>835</v>
      </c>
      <c r="D548" s="13">
        <v>1112</v>
      </c>
      <c r="E548" s="5" t="str">
        <f>LOOKUP(D548,Abi!$I$4:$I$11,Abi!$J$4:$J$11)</f>
        <v>1000 .. 1500</v>
      </c>
      <c r="F548" s="7" t="str">
        <f t="shared" si="8"/>
        <v>4</v>
      </c>
    </row>
    <row r="549" spans="1:6" x14ac:dyDescent="0.25">
      <c r="A549" s="5" t="s">
        <v>626</v>
      </c>
      <c r="B549" s="7" t="s">
        <v>627</v>
      </c>
      <c r="C549" s="5" t="s">
        <v>836</v>
      </c>
      <c r="D549" s="13">
        <v>1112</v>
      </c>
      <c r="E549" s="5" t="str">
        <f>LOOKUP(D549,Abi!$I$4:$I$11,Abi!$J$4:$J$11)</f>
        <v>1000 .. 1500</v>
      </c>
      <c r="F549" s="7" t="str">
        <f t="shared" si="8"/>
        <v>4</v>
      </c>
    </row>
    <row r="550" spans="1:6" x14ac:dyDescent="0.25">
      <c r="A550" s="5" t="s">
        <v>118</v>
      </c>
      <c r="B550" s="7" t="s">
        <v>489</v>
      </c>
      <c r="C550" s="5" t="s">
        <v>832</v>
      </c>
      <c r="D550" s="13">
        <v>1118</v>
      </c>
      <c r="E550" s="5" t="str">
        <f>LOOKUP(D550,Abi!$I$4:$I$11,Abi!$J$4:$J$11)</f>
        <v>1000 .. 1500</v>
      </c>
      <c r="F550" s="7" t="str">
        <f t="shared" si="8"/>
        <v>3</v>
      </c>
    </row>
    <row r="551" spans="1:6" x14ac:dyDescent="0.25">
      <c r="A551" s="5" t="s">
        <v>74</v>
      </c>
      <c r="B551" s="7" t="s">
        <v>503</v>
      </c>
      <c r="C551" s="5" t="s">
        <v>834</v>
      </c>
      <c r="D551" s="13">
        <v>1118</v>
      </c>
      <c r="E551" s="5" t="str">
        <f>LOOKUP(D551,Abi!$I$4:$I$11,Abi!$J$4:$J$11)</f>
        <v>1000 .. 1500</v>
      </c>
      <c r="F551" s="7" t="str">
        <f t="shared" si="8"/>
        <v>3</v>
      </c>
    </row>
    <row r="552" spans="1:6" x14ac:dyDescent="0.25">
      <c r="A552" s="5" t="s">
        <v>184</v>
      </c>
      <c r="B552" s="7" t="s">
        <v>765</v>
      </c>
      <c r="C552" s="5" t="s">
        <v>830</v>
      </c>
      <c r="D552" s="13">
        <v>1118</v>
      </c>
      <c r="E552" s="5" t="str">
        <f>LOOKUP(D552,Abi!$I$4:$I$11,Abi!$J$4:$J$11)</f>
        <v>1000 .. 1500</v>
      </c>
      <c r="F552" s="7" t="str">
        <f t="shared" si="8"/>
        <v>3</v>
      </c>
    </row>
    <row r="553" spans="1:6" x14ac:dyDescent="0.25">
      <c r="A553" s="5" t="s">
        <v>687</v>
      </c>
      <c r="B553" s="7" t="s">
        <v>688</v>
      </c>
      <c r="C553" s="5" t="s">
        <v>830</v>
      </c>
      <c r="D553" s="13">
        <v>1118</v>
      </c>
      <c r="E553" s="5" t="str">
        <f>LOOKUP(D553,Abi!$I$4:$I$11,Abi!$J$4:$J$11)</f>
        <v>1000 .. 1500</v>
      </c>
      <c r="F553" s="7" t="str">
        <f t="shared" si="8"/>
        <v>4</v>
      </c>
    </row>
    <row r="554" spans="1:6" x14ac:dyDescent="0.25">
      <c r="A554" s="5" t="s">
        <v>205</v>
      </c>
      <c r="B554" s="7" t="s">
        <v>767</v>
      </c>
      <c r="C554" s="5" t="s">
        <v>831</v>
      </c>
      <c r="D554" s="13">
        <v>1125</v>
      </c>
      <c r="E554" s="5" t="str">
        <f>LOOKUP(D554,Abi!$I$4:$I$11,Abi!$J$4:$J$11)</f>
        <v>1000 .. 1500</v>
      </c>
      <c r="F554" s="7" t="str">
        <f t="shared" si="8"/>
        <v>3</v>
      </c>
    </row>
    <row r="555" spans="1:6" x14ac:dyDescent="0.25">
      <c r="A555" s="5" t="s">
        <v>430</v>
      </c>
      <c r="B555" s="7" t="s">
        <v>431</v>
      </c>
      <c r="C555" s="5" t="s">
        <v>829</v>
      </c>
      <c r="D555" s="13">
        <v>1125</v>
      </c>
      <c r="E555" s="5" t="str">
        <f>LOOKUP(D555,Abi!$I$4:$I$11,Abi!$J$4:$J$11)</f>
        <v>1000 .. 1500</v>
      </c>
      <c r="F555" s="7" t="str">
        <f t="shared" si="8"/>
        <v>4</v>
      </c>
    </row>
    <row r="556" spans="1:6" x14ac:dyDescent="0.25">
      <c r="A556" s="5" t="s">
        <v>388</v>
      </c>
      <c r="B556" s="7" t="s">
        <v>389</v>
      </c>
      <c r="C556" s="5" t="s">
        <v>829</v>
      </c>
      <c r="D556" s="13">
        <v>1125</v>
      </c>
      <c r="E556" s="5" t="str">
        <f>LOOKUP(D556,Abi!$I$4:$I$11,Abi!$J$4:$J$11)</f>
        <v>1000 .. 1500</v>
      </c>
      <c r="F556" s="7" t="str">
        <f t="shared" si="8"/>
        <v>4</v>
      </c>
    </row>
    <row r="557" spans="1:6" x14ac:dyDescent="0.25">
      <c r="A557" s="5" t="s">
        <v>71</v>
      </c>
      <c r="B557" s="7" t="s">
        <v>567</v>
      </c>
      <c r="C557" s="5" t="s">
        <v>837</v>
      </c>
      <c r="D557" s="13">
        <v>1131</v>
      </c>
      <c r="E557" s="5" t="str">
        <f>LOOKUP(D557,Abi!$I$4:$I$11,Abi!$J$4:$J$11)</f>
        <v>1000 .. 1500</v>
      </c>
      <c r="F557" s="7" t="str">
        <f t="shared" si="8"/>
        <v>3</v>
      </c>
    </row>
    <row r="558" spans="1:6" x14ac:dyDescent="0.25">
      <c r="A558" s="5" t="s">
        <v>351</v>
      </c>
      <c r="B558" s="7" t="s">
        <v>352</v>
      </c>
      <c r="C558" s="5" t="s">
        <v>831</v>
      </c>
      <c r="D558" s="13">
        <v>1131</v>
      </c>
      <c r="E558" s="5" t="str">
        <f>LOOKUP(D558,Abi!$I$4:$I$11,Abi!$J$4:$J$11)</f>
        <v>1000 .. 1500</v>
      </c>
      <c r="F558" s="7" t="str">
        <f t="shared" si="8"/>
        <v>3</v>
      </c>
    </row>
    <row r="559" spans="1:6" x14ac:dyDescent="0.25">
      <c r="A559" s="5" t="s">
        <v>163</v>
      </c>
      <c r="B559" s="7" t="s">
        <v>629</v>
      </c>
      <c r="C559" s="5" t="s">
        <v>828</v>
      </c>
      <c r="D559" s="13">
        <v>1131</v>
      </c>
      <c r="E559" s="5" t="str">
        <f>LOOKUP(D559,Abi!$I$4:$I$11,Abi!$J$4:$J$11)</f>
        <v>1000 .. 1500</v>
      </c>
      <c r="F559" s="7" t="str">
        <f t="shared" si="8"/>
        <v>4</v>
      </c>
    </row>
    <row r="560" spans="1:6" x14ac:dyDescent="0.25">
      <c r="A560" s="5" t="s">
        <v>227</v>
      </c>
      <c r="B560" s="7" t="s">
        <v>786</v>
      </c>
      <c r="C560" s="5" t="s">
        <v>834</v>
      </c>
      <c r="D560" s="13">
        <v>1131</v>
      </c>
      <c r="E560" s="5" t="str">
        <f>LOOKUP(D560,Abi!$I$4:$I$11,Abi!$J$4:$J$11)</f>
        <v>1000 .. 1500</v>
      </c>
      <c r="F560" s="7" t="str">
        <f t="shared" si="8"/>
        <v>4</v>
      </c>
    </row>
    <row r="561" spans="1:6" x14ac:dyDescent="0.25">
      <c r="A561" s="5" t="s">
        <v>410</v>
      </c>
      <c r="B561" s="7" t="s">
        <v>411</v>
      </c>
      <c r="C561" s="5" t="s">
        <v>829</v>
      </c>
      <c r="D561" s="13">
        <v>1131</v>
      </c>
      <c r="E561" s="5" t="str">
        <f>LOOKUP(D561,Abi!$I$4:$I$11,Abi!$J$4:$J$11)</f>
        <v>1000 .. 1500</v>
      </c>
      <c r="F561" s="7" t="str">
        <f t="shared" si="8"/>
        <v>4</v>
      </c>
    </row>
    <row r="562" spans="1:6" x14ac:dyDescent="0.25">
      <c r="A562" s="5" t="s">
        <v>119</v>
      </c>
      <c r="B562" s="7" t="s">
        <v>474</v>
      </c>
      <c r="C562" s="5" t="s">
        <v>834</v>
      </c>
      <c r="D562" s="13">
        <v>1131</v>
      </c>
      <c r="E562" s="5" t="str">
        <f>LOOKUP(D562,Abi!$I$4:$I$11,Abi!$J$4:$J$11)</f>
        <v>1000 .. 1500</v>
      </c>
      <c r="F562" s="7" t="str">
        <f t="shared" si="8"/>
        <v>4</v>
      </c>
    </row>
    <row r="563" spans="1:6" x14ac:dyDescent="0.25">
      <c r="A563" s="5" t="s">
        <v>60</v>
      </c>
      <c r="B563" s="7" t="s">
        <v>299</v>
      </c>
      <c r="C563" s="5" t="s">
        <v>834</v>
      </c>
      <c r="D563" s="13">
        <v>1138</v>
      </c>
      <c r="E563" s="5" t="str">
        <f>LOOKUP(D563,Abi!$I$4:$I$11,Abi!$J$4:$J$11)</f>
        <v>1000 .. 1500</v>
      </c>
      <c r="F563" s="7" t="str">
        <f t="shared" si="8"/>
        <v>3</v>
      </c>
    </row>
    <row r="564" spans="1:6" x14ac:dyDescent="0.25">
      <c r="A564" s="5" t="s">
        <v>131</v>
      </c>
      <c r="B564" s="7" t="s">
        <v>686</v>
      </c>
      <c r="C564" s="5" t="s">
        <v>835</v>
      </c>
      <c r="D564" s="13">
        <v>1138</v>
      </c>
      <c r="E564" s="5" t="str">
        <f>LOOKUP(D564,Abi!$I$4:$I$11,Abi!$J$4:$J$11)</f>
        <v>1000 .. 1500</v>
      </c>
      <c r="F564" s="7" t="str">
        <f t="shared" si="8"/>
        <v>4</v>
      </c>
    </row>
    <row r="565" spans="1:6" x14ac:dyDescent="0.25">
      <c r="A565" s="5" t="s">
        <v>36</v>
      </c>
      <c r="B565" s="7" t="s">
        <v>695</v>
      </c>
      <c r="C565" s="5" t="s">
        <v>835</v>
      </c>
      <c r="D565" s="13">
        <v>1144</v>
      </c>
      <c r="E565" s="5" t="str">
        <f>LOOKUP(D565,Abi!$I$4:$I$11,Abi!$J$4:$J$11)</f>
        <v>1000 .. 1500</v>
      </c>
      <c r="F565" s="7" t="str">
        <f t="shared" si="8"/>
        <v>3</v>
      </c>
    </row>
    <row r="566" spans="1:6" x14ac:dyDescent="0.25">
      <c r="A566" s="5" t="s">
        <v>34</v>
      </c>
      <c r="B566" s="7" t="s">
        <v>699</v>
      </c>
      <c r="C566" s="5" t="s">
        <v>829</v>
      </c>
      <c r="D566" s="13">
        <v>1144</v>
      </c>
      <c r="E566" s="5" t="str">
        <f>LOOKUP(D566,Abi!$I$4:$I$11,Abi!$J$4:$J$11)</f>
        <v>1000 .. 1500</v>
      </c>
      <c r="F566" s="7" t="str">
        <f t="shared" si="8"/>
        <v>3</v>
      </c>
    </row>
    <row r="567" spans="1:6" x14ac:dyDescent="0.25">
      <c r="A567" s="5" t="s">
        <v>191</v>
      </c>
      <c r="B567" s="7" t="s">
        <v>375</v>
      </c>
      <c r="C567" s="5" t="s">
        <v>837</v>
      </c>
      <c r="D567" s="13">
        <v>1144</v>
      </c>
      <c r="E567" s="5" t="str">
        <f>LOOKUP(D567,Abi!$I$4:$I$11,Abi!$J$4:$J$11)</f>
        <v>1000 .. 1500</v>
      </c>
      <c r="F567" s="7" t="str">
        <f t="shared" si="8"/>
        <v>4</v>
      </c>
    </row>
    <row r="568" spans="1:6" x14ac:dyDescent="0.25">
      <c r="A568" s="5" t="s">
        <v>271</v>
      </c>
      <c r="B568" s="7" t="s">
        <v>728</v>
      </c>
      <c r="C568" s="5" t="s">
        <v>831</v>
      </c>
      <c r="D568" s="13">
        <v>1144</v>
      </c>
      <c r="E568" s="5" t="str">
        <f>LOOKUP(D568,Abi!$I$4:$I$11,Abi!$J$4:$J$11)</f>
        <v>1000 .. 1500</v>
      </c>
      <c r="F568" s="7" t="str">
        <f t="shared" si="8"/>
        <v>4</v>
      </c>
    </row>
    <row r="569" spans="1:6" x14ac:dyDescent="0.25">
      <c r="A569" s="5" t="s">
        <v>160</v>
      </c>
      <c r="B569" s="7" t="s">
        <v>800</v>
      </c>
      <c r="C569" s="5" t="s">
        <v>837</v>
      </c>
      <c r="D569" s="13">
        <v>1144</v>
      </c>
      <c r="E569" s="5" t="str">
        <f>LOOKUP(D569,Abi!$I$4:$I$11,Abi!$J$4:$J$11)</f>
        <v>1000 .. 1500</v>
      </c>
      <c r="F569" s="7" t="str">
        <f t="shared" si="8"/>
        <v>4</v>
      </c>
    </row>
    <row r="570" spans="1:6" x14ac:dyDescent="0.25">
      <c r="A570" s="5" t="s">
        <v>91</v>
      </c>
      <c r="B570" s="7" t="s">
        <v>789</v>
      </c>
      <c r="C570" s="5" t="s">
        <v>833</v>
      </c>
      <c r="D570" s="13">
        <v>1150</v>
      </c>
      <c r="E570" s="5" t="str">
        <f>LOOKUP(D570,Abi!$I$4:$I$11,Abi!$J$4:$J$11)</f>
        <v>1000 .. 1500</v>
      </c>
      <c r="F570" s="7" t="str">
        <f t="shared" si="8"/>
        <v>3</v>
      </c>
    </row>
    <row r="571" spans="1:6" x14ac:dyDescent="0.25">
      <c r="A571" s="5" t="s">
        <v>581</v>
      </c>
      <c r="B571" s="7" t="s">
        <v>582</v>
      </c>
      <c r="C571" s="5" t="s">
        <v>834</v>
      </c>
      <c r="D571" s="13">
        <v>1150</v>
      </c>
      <c r="E571" s="5" t="str">
        <f>LOOKUP(D571,Abi!$I$4:$I$11,Abi!$J$4:$J$11)</f>
        <v>1000 .. 1500</v>
      </c>
      <c r="F571" s="7" t="str">
        <f t="shared" si="8"/>
        <v>3</v>
      </c>
    </row>
    <row r="572" spans="1:6" x14ac:dyDescent="0.25">
      <c r="A572" s="5" t="s">
        <v>144</v>
      </c>
      <c r="B572" s="7" t="s">
        <v>520</v>
      </c>
      <c r="C572" s="5" t="s">
        <v>833</v>
      </c>
      <c r="D572" s="13">
        <v>1157</v>
      </c>
      <c r="E572" s="5" t="str">
        <f>LOOKUP(D572,Abi!$I$4:$I$11,Abi!$J$4:$J$11)</f>
        <v>1000 .. 1500</v>
      </c>
      <c r="F572" s="7" t="str">
        <f t="shared" si="8"/>
        <v>3</v>
      </c>
    </row>
    <row r="573" spans="1:6" x14ac:dyDescent="0.25">
      <c r="A573" s="5" t="s">
        <v>144</v>
      </c>
      <c r="B573" s="7" t="s">
        <v>520</v>
      </c>
      <c r="C573" s="5" t="s">
        <v>834</v>
      </c>
      <c r="D573" s="13">
        <v>1157</v>
      </c>
      <c r="E573" s="5" t="str">
        <f>LOOKUP(D573,Abi!$I$4:$I$11,Abi!$J$4:$J$11)</f>
        <v>1000 .. 1500</v>
      </c>
      <c r="F573" s="7" t="str">
        <f t="shared" si="8"/>
        <v>3</v>
      </c>
    </row>
    <row r="574" spans="1:6" x14ac:dyDescent="0.25">
      <c r="A574" s="5" t="s">
        <v>254</v>
      </c>
      <c r="B574" s="7" t="s">
        <v>674</v>
      </c>
      <c r="C574" s="5" t="s">
        <v>835</v>
      </c>
      <c r="D574" s="13">
        <v>1157</v>
      </c>
      <c r="E574" s="5" t="str">
        <f>LOOKUP(D574,Abi!$I$4:$I$11,Abi!$J$4:$J$11)</f>
        <v>1000 .. 1500</v>
      </c>
      <c r="F574" s="7" t="str">
        <f t="shared" si="8"/>
        <v>3</v>
      </c>
    </row>
    <row r="575" spans="1:6" x14ac:dyDescent="0.25">
      <c r="A575" s="5" t="s">
        <v>166</v>
      </c>
      <c r="B575" s="7" t="s">
        <v>425</v>
      </c>
      <c r="C575" s="5" t="s">
        <v>829</v>
      </c>
      <c r="D575" s="13">
        <v>1157</v>
      </c>
      <c r="E575" s="5" t="str">
        <f>LOOKUP(D575,Abi!$I$4:$I$11,Abi!$J$4:$J$11)</f>
        <v>1000 .. 1500</v>
      </c>
      <c r="F575" s="7" t="str">
        <f t="shared" si="8"/>
        <v>4</v>
      </c>
    </row>
    <row r="576" spans="1:6" x14ac:dyDescent="0.25">
      <c r="A576" s="5" t="s">
        <v>296</v>
      </c>
      <c r="B576" s="7" t="s">
        <v>297</v>
      </c>
      <c r="C576" s="5" t="s">
        <v>828</v>
      </c>
      <c r="D576" s="13">
        <v>1163</v>
      </c>
      <c r="E576" s="5" t="str">
        <f>LOOKUP(D576,Abi!$I$4:$I$11,Abi!$J$4:$J$11)</f>
        <v>1000 .. 1500</v>
      </c>
      <c r="F576" s="7" t="str">
        <f t="shared" si="8"/>
        <v>3</v>
      </c>
    </row>
    <row r="577" spans="1:6" x14ac:dyDescent="0.25">
      <c r="A577" s="5" t="s">
        <v>455</v>
      </c>
      <c r="B577" s="7" t="s">
        <v>456</v>
      </c>
      <c r="C577" s="5" t="s">
        <v>829</v>
      </c>
      <c r="D577" s="13">
        <v>1163</v>
      </c>
      <c r="E577" s="5" t="str">
        <f>LOOKUP(D577,Abi!$I$4:$I$11,Abi!$J$4:$J$11)</f>
        <v>1000 .. 1500</v>
      </c>
      <c r="F577" s="7" t="str">
        <f t="shared" si="8"/>
        <v>3</v>
      </c>
    </row>
    <row r="578" spans="1:6" x14ac:dyDescent="0.25">
      <c r="A578" s="5" t="s">
        <v>78</v>
      </c>
      <c r="B578" s="7" t="s">
        <v>704</v>
      </c>
      <c r="C578" s="5" t="s">
        <v>828</v>
      </c>
      <c r="D578" s="13">
        <v>1163</v>
      </c>
      <c r="E578" s="5" t="str">
        <f>LOOKUP(D578,Abi!$I$4:$I$11,Abi!$J$4:$J$11)</f>
        <v>1000 .. 1500</v>
      </c>
      <c r="F578" s="7" t="str">
        <f t="shared" si="8"/>
        <v>4</v>
      </c>
    </row>
    <row r="579" spans="1:6" x14ac:dyDescent="0.25">
      <c r="A579" s="5" t="s">
        <v>226</v>
      </c>
      <c r="B579" s="7" t="s">
        <v>525</v>
      </c>
      <c r="C579" s="5" t="s">
        <v>832</v>
      </c>
      <c r="D579" s="13">
        <v>1163</v>
      </c>
      <c r="E579" s="5" t="str">
        <f>LOOKUP(D579,Abi!$I$4:$I$11,Abi!$J$4:$J$11)</f>
        <v>1000 .. 1500</v>
      </c>
      <c r="F579" s="7" t="str">
        <f t="shared" ref="F579:F642" si="9">LEFT(B579,1)</f>
        <v>4</v>
      </c>
    </row>
    <row r="580" spans="1:6" x14ac:dyDescent="0.25">
      <c r="A580" s="5" t="s">
        <v>149</v>
      </c>
      <c r="B580" s="7" t="s">
        <v>307</v>
      </c>
      <c r="C580" s="5" t="s">
        <v>834</v>
      </c>
      <c r="D580" s="13">
        <v>1163</v>
      </c>
      <c r="E580" s="5" t="str">
        <f>LOOKUP(D580,Abi!$I$4:$I$11,Abi!$J$4:$J$11)</f>
        <v>1000 .. 1500</v>
      </c>
      <c r="F580" s="7" t="str">
        <f t="shared" si="9"/>
        <v>4</v>
      </c>
    </row>
    <row r="581" spans="1:6" x14ac:dyDescent="0.25">
      <c r="A581" s="5" t="s">
        <v>432</v>
      </c>
      <c r="B581" s="7" t="s">
        <v>433</v>
      </c>
      <c r="C581" s="5" t="s">
        <v>835</v>
      </c>
      <c r="D581" s="13">
        <v>1163</v>
      </c>
      <c r="E581" s="5" t="str">
        <f>LOOKUP(D581,Abi!$I$4:$I$11,Abi!$J$4:$J$11)</f>
        <v>1000 .. 1500</v>
      </c>
      <c r="F581" s="7" t="str">
        <f t="shared" si="9"/>
        <v>4</v>
      </c>
    </row>
    <row r="582" spans="1:6" x14ac:dyDescent="0.25">
      <c r="A582" s="5" t="s">
        <v>758</v>
      </c>
      <c r="B582" s="7" t="s">
        <v>759</v>
      </c>
      <c r="C582" s="5" t="s">
        <v>836</v>
      </c>
      <c r="D582" s="13">
        <v>1163</v>
      </c>
      <c r="E582" s="5" t="str">
        <f>LOOKUP(D582,Abi!$I$4:$I$11,Abi!$J$4:$J$11)</f>
        <v>1000 .. 1500</v>
      </c>
      <c r="F582" s="7" t="str">
        <f t="shared" si="9"/>
        <v>4</v>
      </c>
    </row>
    <row r="583" spans="1:6" x14ac:dyDescent="0.25">
      <c r="A583" s="5" t="s">
        <v>27</v>
      </c>
      <c r="B583" s="7" t="s">
        <v>348</v>
      </c>
      <c r="C583" s="5" t="s">
        <v>836</v>
      </c>
      <c r="D583" s="13">
        <v>1170</v>
      </c>
      <c r="E583" s="5" t="str">
        <f>LOOKUP(D583,Abi!$I$4:$I$11,Abi!$J$4:$J$11)</f>
        <v>1000 .. 1500</v>
      </c>
      <c r="F583" s="7" t="str">
        <f t="shared" si="9"/>
        <v>3</v>
      </c>
    </row>
    <row r="584" spans="1:6" x14ac:dyDescent="0.25">
      <c r="A584" s="5" t="s">
        <v>74</v>
      </c>
      <c r="B584" s="7" t="s">
        <v>503</v>
      </c>
      <c r="C584" s="5" t="s">
        <v>828</v>
      </c>
      <c r="D584" s="13">
        <v>1170</v>
      </c>
      <c r="E584" s="5" t="str">
        <f>LOOKUP(D584,Abi!$I$4:$I$11,Abi!$J$4:$J$11)</f>
        <v>1000 .. 1500</v>
      </c>
      <c r="F584" s="7" t="str">
        <f t="shared" si="9"/>
        <v>3</v>
      </c>
    </row>
    <row r="585" spans="1:6" x14ac:dyDescent="0.25">
      <c r="A585" s="5" t="s">
        <v>613</v>
      </c>
      <c r="B585" s="7" t="s">
        <v>614</v>
      </c>
      <c r="C585" s="5" t="s">
        <v>832</v>
      </c>
      <c r="D585" s="13">
        <v>1170</v>
      </c>
      <c r="E585" s="5" t="str">
        <f>LOOKUP(D585,Abi!$I$4:$I$11,Abi!$J$4:$J$11)</f>
        <v>1000 .. 1500</v>
      </c>
      <c r="F585" s="7" t="str">
        <f t="shared" si="9"/>
        <v>3</v>
      </c>
    </row>
    <row r="586" spans="1:6" x14ac:dyDescent="0.25">
      <c r="A586" s="5" t="s">
        <v>256</v>
      </c>
      <c r="B586" s="7" t="s">
        <v>571</v>
      </c>
      <c r="C586" s="5" t="s">
        <v>836</v>
      </c>
      <c r="D586" s="13">
        <v>1170</v>
      </c>
      <c r="E586" s="5" t="str">
        <f>LOOKUP(D586,Abi!$I$4:$I$11,Abi!$J$4:$J$11)</f>
        <v>1000 .. 1500</v>
      </c>
      <c r="F586" s="7" t="str">
        <f t="shared" si="9"/>
        <v>3</v>
      </c>
    </row>
    <row r="587" spans="1:6" x14ac:dyDescent="0.25">
      <c r="A587" s="5" t="s">
        <v>504</v>
      </c>
      <c r="B587" s="7" t="s">
        <v>505</v>
      </c>
      <c r="C587" s="5" t="s">
        <v>828</v>
      </c>
      <c r="D587" s="13">
        <v>1170</v>
      </c>
      <c r="E587" s="5" t="str">
        <f>LOOKUP(D587,Abi!$I$4:$I$11,Abi!$J$4:$J$11)</f>
        <v>1000 .. 1500</v>
      </c>
      <c r="F587" s="7" t="str">
        <f t="shared" si="9"/>
        <v>3</v>
      </c>
    </row>
    <row r="588" spans="1:6" x14ac:dyDescent="0.25">
      <c r="A588" s="5" t="s">
        <v>556</v>
      </c>
      <c r="B588" s="7" t="s">
        <v>557</v>
      </c>
      <c r="C588" s="5" t="s">
        <v>830</v>
      </c>
      <c r="D588" s="13">
        <v>1170</v>
      </c>
      <c r="E588" s="5" t="str">
        <f>LOOKUP(D588,Abi!$I$4:$I$11,Abi!$J$4:$J$11)</f>
        <v>1000 .. 1500</v>
      </c>
      <c r="F588" s="7" t="str">
        <f t="shared" si="9"/>
        <v>3</v>
      </c>
    </row>
    <row r="589" spans="1:6" x14ac:dyDescent="0.25">
      <c r="A589" s="5" t="s">
        <v>675</v>
      </c>
      <c r="B589" s="7" t="s">
        <v>676</v>
      </c>
      <c r="C589" s="5" t="s">
        <v>832</v>
      </c>
      <c r="D589" s="13">
        <v>1170</v>
      </c>
      <c r="E589" s="5" t="str">
        <f>LOOKUP(D589,Abi!$I$4:$I$11,Abi!$J$4:$J$11)</f>
        <v>1000 .. 1500</v>
      </c>
      <c r="F589" s="7" t="str">
        <f t="shared" si="9"/>
        <v>3</v>
      </c>
    </row>
    <row r="590" spans="1:6" x14ac:dyDescent="0.25">
      <c r="A590" s="5" t="s">
        <v>132</v>
      </c>
      <c r="B590" s="7" t="s">
        <v>488</v>
      </c>
      <c r="C590" s="5" t="s">
        <v>836</v>
      </c>
      <c r="D590" s="13">
        <v>1170</v>
      </c>
      <c r="E590" s="5" t="str">
        <f>LOOKUP(D590,Abi!$I$4:$I$11,Abi!$J$4:$J$11)</f>
        <v>1000 .. 1500</v>
      </c>
      <c r="F590" s="7" t="str">
        <f t="shared" si="9"/>
        <v>4</v>
      </c>
    </row>
    <row r="591" spans="1:6" x14ac:dyDescent="0.25">
      <c r="A591" s="5" t="s">
        <v>31</v>
      </c>
      <c r="B591" s="7" t="s">
        <v>380</v>
      </c>
      <c r="C591" s="5" t="s">
        <v>835</v>
      </c>
      <c r="D591" s="13">
        <v>1176</v>
      </c>
      <c r="E591" s="5" t="str">
        <f>LOOKUP(D591,Abi!$I$4:$I$11,Abi!$J$4:$J$11)</f>
        <v>1000 .. 1500</v>
      </c>
      <c r="F591" s="7" t="str">
        <f t="shared" si="9"/>
        <v>3</v>
      </c>
    </row>
    <row r="592" spans="1:6" x14ac:dyDescent="0.25">
      <c r="A592" s="5" t="s">
        <v>71</v>
      </c>
      <c r="B592" s="7" t="s">
        <v>567</v>
      </c>
      <c r="C592" s="5" t="s">
        <v>835</v>
      </c>
      <c r="D592" s="13">
        <v>1176</v>
      </c>
      <c r="E592" s="5" t="str">
        <f>LOOKUP(D592,Abi!$I$4:$I$11,Abi!$J$4:$J$11)</f>
        <v>1000 .. 1500</v>
      </c>
      <c r="F592" s="7" t="str">
        <f t="shared" si="9"/>
        <v>3</v>
      </c>
    </row>
    <row r="593" spans="1:6" x14ac:dyDescent="0.25">
      <c r="A593" s="5" t="s">
        <v>556</v>
      </c>
      <c r="B593" s="7" t="s">
        <v>557</v>
      </c>
      <c r="C593" s="5" t="s">
        <v>835</v>
      </c>
      <c r="D593" s="13">
        <v>1176</v>
      </c>
      <c r="E593" s="5" t="str">
        <f>LOOKUP(D593,Abi!$I$4:$I$11,Abi!$J$4:$J$11)</f>
        <v>1000 .. 1500</v>
      </c>
      <c r="F593" s="7" t="str">
        <f t="shared" si="9"/>
        <v>3</v>
      </c>
    </row>
    <row r="594" spans="1:6" x14ac:dyDescent="0.25">
      <c r="A594" s="5" t="s">
        <v>166</v>
      </c>
      <c r="B594" s="7" t="s">
        <v>425</v>
      </c>
      <c r="C594" s="5" t="s">
        <v>828</v>
      </c>
      <c r="D594" s="13">
        <v>1176</v>
      </c>
      <c r="E594" s="5" t="str">
        <f>LOOKUP(D594,Abi!$I$4:$I$11,Abi!$J$4:$J$11)</f>
        <v>1000 .. 1500</v>
      </c>
      <c r="F594" s="7" t="str">
        <f t="shared" si="9"/>
        <v>4</v>
      </c>
    </row>
    <row r="595" spans="1:6" x14ac:dyDescent="0.25">
      <c r="A595" s="5" t="s">
        <v>269</v>
      </c>
      <c r="B595" s="7" t="s">
        <v>608</v>
      </c>
      <c r="C595" s="5" t="s">
        <v>836</v>
      </c>
      <c r="D595" s="13">
        <v>1182</v>
      </c>
      <c r="E595" s="5" t="str">
        <f>LOOKUP(D595,Abi!$I$4:$I$11,Abi!$J$4:$J$11)</f>
        <v>1000 .. 1500</v>
      </c>
      <c r="F595" s="7" t="str">
        <f t="shared" si="9"/>
        <v>3</v>
      </c>
    </row>
    <row r="596" spans="1:6" x14ac:dyDescent="0.25">
      <c r="A596" s="5" t="s">
        <v>254</v>
      </c>
      <c r="B596" s="7" t="s">
        <v>490</v>
      </c>
      <c r="C596" s="5" t="s">
        <v>834</v>
      </c>
      <c r="D596" s="13">
        <v>1182</v>
      </c>
      <c r="E596" s="5" t="str">
        <f>LOOKUP(D596,Abi!$I$4:$I$11,Abi!$J$4:$J$11)</f>
        <v>1000 .. 1500</v>
      </c>
      <c r="F596" s="7" t="str">
        <f t="shared" si="9"/>
        <v>3</v>
      </c>
    </row>
    <row r="597" spans="1:6" x14ac:dyDescent="0.25">
      <c r="A597" s="5" t="s">
        <v>68</v>
      </c>
      <c r="B597" s="7" t="s">
        <v>500</v>
      </c>
      <c r="C597" s="5" t="s">
        <v>831</v>
      </c>
      <c r="D597" s="13">
        <v>1182</v>
      </c>
      <c r="E597" s="5" t="str">
        <f>LOOKUP(D597,Abi!$I$4:$I$11,Abi!$J$4:$J$11)</f>
        <v>1000 .. 1500</v>
      </c>
      <c r="F597" s="7" t="str">
        <f t="shared" si="9"/>
        <v>3</v>
      </c>
    </row>
    <row r="598" spans="1:6" x14ac:dyDescent="0.25">
      <c r="A598" s="5" t="s">
        <v>556</v>
      </c>
      <c r="B598" s="7" t="s">
        <v>557</v>
      </c>
      <c r="C598" s="5" t="s">
        <v>832</v>
      </c>
      <c r="D598" s="13">
        <v>1182</v>
      </c>
      <c r="E598" s="5" t="str">
        <f>LOOKUP(D598,Abi!$I$4:$I$11,Abi!$J$4:$J$11)</f>
        <v>1000 .. 1500</v>
      </c>
      <c r="F598" s="7" t="str">
        <f t="shared" si="9"/>
        <v>3</v>
      </c>
    </row>
    <row r="599" spans="1:6" x14ac:dyDescent="0.25">
      <c r="A599" s="5" t="s">
        <v>526</v>
      </c>
      <c r="B599" s="7" t="s">
        <v>527</v>
      </c>
      <c r="C599" s="5" t="s">
        <v>837</v>
      </c>
      <c r="D599" s="13">
        <v>1182</v>
      </c>
      <c r="E599" s="5" t="str">
        <f>LOOKUP(D599,Abi!$I$4:$I$11,Abi!$J$4:$J$11)</f>
        <v>1000 .. 1500</v>
      </c>
      <c r="F599" s="7" t="str">
        <f t="shared" si="9"/>
        <v>3</v>
      </c>
    </row>
    <row r="600" spans="1:6" x14ac:dyDescent="0.25">
      <c r="A600" s="5" t="s">
        <v>163</v>
      </c>
      <c r="B600" s="7" t="s">
        <v>629</v>
      </c>
      <c r="C600" s="5" t="s">
        <v>836</v>
      </c>
      <c r="D600" s="13">
        <v>1182</v>
      </c>
      <c r="E600" s="5" t="str">
        <f>LOOKUP(D600,Abi!$I$4:$I$11,Abi!$J$4:$J$11)</f>
        <v>1000 .. 1500</v>
      </c>
      <c r="F600" s="7" t="str">
        <f t="shared" si="9"/>
        <v>4</v>
      </c>
    </row>
    <row r="601" spans="1:6" x14ac:dyDescent="0.25">
      <c r="A601" s="5" t="s">
        <v>562</v>
      </c>
      <c r="B601" s="7" t="s">
        <v>563</v>
      </c>
      <c r="C601" s="5" t="s">
        <v>836</v>
      </c>
      <c r="D601" s="13">
        <v>1182</v>
      </c>
      <c r="E601" s="5" t="str">
        <f>LOOKUP(D601,Abi!$I$4:$I$11,Abi!$J$4:$J$11)</f>
        <v>1000 .. 1500</v>
      </c>
      <c r="F601" s="7" t="str">
        <f t="shared" si="9"/>
        <v>4</v>
      </c>
    </row>
    <row r="602" spans="1:6" x14ac:dyDescent="0.25">
      <c r="A602" s="5" t="s">
        <v>388</v>
      </c>
      <c r="B602" s="7" t="s">
        <v>389</v>
      </c>
      <c r="C602" s="5" t="s">
        <v>836</v>
      </c>
      <c r="D602" s="13">
        <v>1182</v>
      </c>
      <c r="E602" s="5" t="str">
        <f>LOOKUP(D602,Abi!$I$4:$I$11,Abi!$J$4:$J$11)</f>
        <v>1000 .. 1500</v>
      </c>
      <c r="F602" s="7" t="str">
        <f t="shared" si="9"/>
        <v>4</v>
      </c>
    </row>
    <row r="603" spans="1:6" x14ac:dyDescent="0.25">
      <c r="A603" s="5" t="s">
        <v>36</v>
      </c>
      <c r="B603" s="7" t="s">
        <v>695</v>
      </c>
      <c r="C603" s="5" t="s">
        <v>831</v>
      </c>
      <c r="D603" s="13">
        <v>1189</v>
      </c>
      <c r="E603" s="5" t="str">
        <f>LOOKUP(D603,Abi!$I$4:$I$11,Abi!$J$4:$J$11)</f>
        <v>1000 .. 1500</v>
      </c>
      <c r="F603" s="7" t="str">
        <f t="shared" si="9"/>
        <v>3</v>
      </c>
    </row>
    <row r="604" spans="1:6" x14ac:dyDescent="0.25">
      <c r="A604" s="5" t="s">
        <v>127</v>
      </c>
      <c r="B604" s="7" t="s">
        <v>390</v>
      </c>
      <c r="C604" s="5" t="s">
        <v>828</v>
      </c>
      <c r="D604" s="13">
        <v>1189</v>
      </c>
      <c r="E604" s="5" t="str">
        <f>LOOKUP(D604,Abi!$I$4:$I$11,Abi!$J$4:$J$11)</f>
        <v>1000 .. 1500</v>
      </c>
      <c r="F604" s="7" t="str">
        <f t="shared" si="9"/>
        <v>3</v>
      </c>
    </row>
    <row r="605" spans="1:6" x14ac:dyDescent="0.25">
      <c r="A605" s="5" t="s">
        <v>165</v>
      </c>
      <c r="B605" s="7" t="s">
        <v>663</v>
      </c>
      <c r="C605" s="5" t="s">
        <v>836</v>
      </c>
      <c r="D605" s="13">
        <v>1189</v>
      </c>
      <c r="E605" s="5" t="str">
        <f>LOOKUP(D605,Abi!$I$4:$I$11,Abi!$J$4:$J$11)</f>
        <v>1000 .. 1500</v>
      </c>
      <c r="F605" s="7" t="str">
        <f t="shared" si="9"/>
        <v>3</v>
      </c>
    </row>
    <row r="606" spans="1:6" x14ac:dyDescent="0.25">
      <c r="A606" s="5" t="s">
        <v>35</v>
      </c>
      <c r="B606" s="7" t="s">
        <v>353</v>
      </c>
      <c r="C606" s="5" t="s">
        <v>837</v>
      </c>
      <c r="D606" s="13">
        <v>1189</v>
      </c>
      <c r="E606" s="5" t="str">
        <f>LOOKUP(D606,Abi!$I$4:$I$11,Abi!$J$4:$J$11)</f>
        <v>1000 .. 1500</v>
      </c>
      <c r="F606" s="7" t="str">
        <f t="shared" si="9"/>
        <v>3</v>
      </c>
    </row>
    <row r="607" spans="1:6" x14ac:dyDescent="0.25">
      <c r="A607" s="5" t="s">
        <v>351</v>
      </c>
      <c r="B607" s="7" t="s">
        <v>352</v>
      </c>
      <c r="C607" s="5" t="s">
        <v>829</v>
      </c>
      <c r="D607" s="13">
        <v>1189</v>
      </c>
      <c r="E607" s="5" t="str">
        <f>LOOKUP(D607,Abi!$I$4:$I$11,Abi!$J$4:$J$11)</f>
        <v>1000 .. 1500</v>
      </c>
      <c r="F607" s="7" t="str">
        <f t="shared" si="9"/>
        <v>3</v>
      </c>
    </row>
    <row r="608" spans="1:6" x14ac:dyDescent="0.25">
      <c r="A608" s="5" t="s">
        <v>511</v>
      </c>
      <c r="B608" s="7" t="s">
        <v>512</v>
      </c>
      <c r="C608" s="5" t="s">
        <v>834</v>
      </c>
      <c r="D608" s="13">
        <v>1189</v>
      </c>
      <c r="E608" s="5" t="str">
        <f>LOOKUP(D608,Abi!$I$4:$I$11,Abi!$J$4:$J$11)</f>
        <v>1000 .. 1500</v>
      </c>
      <c r="F608" s="7" t="str">
        <f t="shared" si="9"/>
        <v>3</v>
      </c>
    </row>
    <row r="609" spans="1:6" x14ac:dyDescent="0.25">
      <c r="A609" s="5" t="s">
        <v>649</v>
      </c>
      <c r="B609" s="7" t="s">
        <v>650</v>
      </c>
      <c r="C609" s="5" t="s">
        <v>833</v>
      </c>
      <c r="D609" s="13">
        <v>1189</v>
      </c>
      <c r="E609" s="5" t="str">
        <f>LOOKUP(D609,Abi!$I$4:$I$11,Abi!$J$4:$J$11)</f>
        <v>1000 .. 1500</v>
      </c>
      <c r="F609" s="7" t="str">
        <f t="shared" si="9"/>
        <v>3</v>
      </c>
    </row>
    <row r="610" spans="1:6" x14ac:dyDescent="0.25">
      <c r="A610" s="5" t="s">
        <v>649</v>
      </c>
      <c r="B610" s="7" t="s">
        <v>650</v>
      </c>
      <c r="C610" s="5" t="s">
        <v>835</v>
      </c>
      <c r="D610" s="13">
        <v>1189</v>
      </c>
      <c r="E610" s="5" t="str">
        <f>LOOKUP(D610,Abi!$I$4:$I$11,Abi!$J$4:$J$11)</f>
        <v>1000 .. 1500</v>
      </c>
      <c r="F610" s="7" t="str">
        <f t="shared" si="9"/>
        <v>3</v>
      </c>
    </row>
    <row r="611" spans="1:6" x14ac:dyDescent="0.25">
      <c r="A611" s="5" t="s">
        <v>430</v>
      </c>
      <c r="B611" s="7" t="s">
        <v>431</v>
      </c>
      <c r="C611" s="5" t="s">
        <v>836</v>
      </c>
      <c r="D611" s="13">
        <v>1189</v>
      </c>
      <c r="E611" s="5" t="str">
        <f>LOOKUP(D611,Abi!$I$4:$I$11,Abi!$J$4:$J$11)</f>
        <v>1000 .. 1500</v>
      </c>
      <c r="F611" s="7" t="str">
        <f t="shared" si="9"/>
        <v>4</v>
      </c>
    </row>
    <row r="612" spans="1:6" x14ac:dyDescent="0.25">
      <c r="A612" s="5" t="s">
        <v>400</v>
      </c>
      <c r="B612" s="7" t="s">
        <v>401</v>
      </c>
      <c r="C612" s="5" t="s">
        <v>836</v>
      </c>
      <c r="D612" s="13">
        <v>1189</v>
      </c>
      <c r="E612" s="5" t="str">
        <f>LOOKUP(D612,Abi!$I$4:$I$11,Abi!$J$4:$J$11)</f>
        <v>1000 .. 1500</v>
      </c>
      <c r="F612" s="7" t="str">
        <f t="shared" si="9"/>
        <v>4</v>
      </c>
    </row>
    <row r="613" spans="1:6" x14ac:dyDescent="0.25">
      <c r="A613" s="5" t="s">
        <v>439</v>
      </c>
      <c r="B613" s="7" t="s">
        <v>440</v>
      </c>
      <c r="C613" s="5" t="s">
        <v>830</v>
      </c>
      <c r="D613" s="13">
        <v>1189</v>
      </c>
      <c r="E613" s="5" t="str">
        <f>LOOKUP(D613,Abi!$I$4:$I$11,Abi!$J$4:$J$11)</f>
        <v>1000 .. 1500</v>
      </c>
      <c r="F613" s="7" t="str">
        <f t="shared" si="9"/>
        <v>4</v>
      </c>
    </row>
    <row r="614" spans="1:6" x14ac:dyDescent="0.25">
      <c r="A614" s="5" t="s">
        <v>675</v>
      </c>
      <c r="B614" s="7" t="s">
        <v>676</v>
      </c>
      <c r="C614" s="5" t="s">
        <v>829</v>
      </c>
      <c r="D614" s="13">
        <v>1195</v>
      </c>
      <c r="E614" s="5" t="str">
        <f>LOOKUP(D614,Abi!$I$4:$I$11,Abi!$J$4:$J$11)</f>
        <v>1000 .. 1500</v>
      </c>
      <c r="F614" s="7" t="str">
        <f t="shared" si="9"/>
        <v>3</v>
      </c>
    </row>
    <row r="615" spans="1:6" x14ac:dyDescent="0.25">
      <c r="A615" s="5" t="s">
        <v>722</v>
      </c>
      <c r="B615" s="7" t="s">
        <v>723</v>
      </c>
      <c r="C615" s="5" t="s">
        <v>835</v>
      </c>
      <c r="D615" s="13">
        <v>1202</v>
      </c>
      <c r="E615" s="5" t="str">
        <f>LOOKUP(D615,Abi!$I$4:$I$11,Abi!$J$4:$J$11)</f>
        <v>1000 .. 1500</v>
      </c>
      <c r="F615" s="7" t="str">
        <f t="shared" si="9"/>
        <v>3</v>
      </c>
    </row>
    <row r="616" spans="1:6" x14ac:dyDescent="0.25">
      <c r="A616" s="5" t="s">
        <v>28</v>
      </c>
      <c r="B616" s="7" t="s">
        <v>569</v>
      </c>
      <c r="C616" s="5" t="s">
        <v>831</v>
      </c>
      <c r="D616" s="13">
        <v>1202</v>
      </c>
      <c r="E616" s="5" t="str">
        <f>LOOKUP(D616,Abi!$I$4:$I$11,Abi!$J$4:$J$11)</f>
        <v>1000 .. 1500</v>
      </c>
      <c r="F616" s="7" t="str">
        <f t="shared" si="9"/>
        <v>4</v>
      </c>
    </row>
    <row r="617" spans="1:6" x14ac:dyDescent="0.25">
      <c r="A617" s="5" t="s">
        <v>346</v>
      </c>
      <c r="B617" s="7" t="s">
        <v>347</v>
      </c>
      <c r="C617" s="5" t="s">
        <v>835</v>
      </c>
      <c r="D617" s="13">
        <v>1202</v>
      </c>
      <c r="E617" s="5" t="str">
        <f>LOOKUP(D617,Abi!$I$4:$I$11,Abi!$J$4:$J$11)</f>
        <v>1000 .. 1500</v>
      </c>
      <c r="F617" s="7" t="str">
        <f t="shared" si="9"/>
        <v>4</v>
      </c>
    </row>
    <row r="618" spans="1:6" x14ac:dyDescent="0.25">
      <c r="A618" s="5" t="s">
        <v>677</v>
      </c>
      <c r="B618" s="7" t="s">
        <v>678</v>
      </c>
      <c r="C618" s="5" t="s">
        <v>830</v>
      </c>
      <c r="D618" s="13">
        <v>1202</v>
      </c>
      <c r="E618" s="5" t="str">
        <f>LOOKUP(D618,Abi!$I$4:$I$11,Abi!$J$4:$J$11)</f>
        <v>1000 .. 1500</v>
      </c>
      <c r="F618" s="7" t="str">
        <f t="shared" si="9"/>
        <v>4</v>
      </c>
    </row>
    <row r="619" spans="1:6" x14ac:dyDescent="0.25">
      <c r="A619" s="5" t="s">
        <v>758</v>
      </c>
      <c r="B619" s="7" t="s">
        <v>759</v>
      </c>
      <c r="C619" s="5" t="s">
        <v>834</v>
      </c>
      <c r="D619" s="13">
        <v>1202</v>
      </c>
      <c r="E619" s="5" t="str">
        <f>LOOKUP(D619,Abi!$I$4:$I$11,Abi!$J$4:$J$11)</f>
        <v>1000 .. 1500</v>
      </c>
      <c r="F619" s="7" t="str">
        <f t="shared" si="9"/>
        <v>4</v>
      </c>
    </row>
    <row r="620" spans="1:6" x14ac:dyDescent="0.25">
      <c r="A620" s="5" t="s">
        <v>681</v>
      </c>
      <c r="B620" s="7" t="s">
        <v>682</v>
      </c>
      <c r="C620" s="5" t="s">
        <v>834</v>
      </c>
      <c r="D620" s="13">
        <v>1208</v>
      </c>
      <c r="E620" s="5" t="str">
        <f>LOOKUP(D620,Abi!$I$4:$I$11,Abi!$J$4:$J$11)</f>
        <v>1000 .. 1500</v>
      </c>
      <c r="F620" s="7" t="str">
        <f t="shared" si="9"/>
        <v>3</v>
      </c>
    </row>
    <row r="621" spans="1:6" x14ac:dyDescent="0.25">
      <c r="A621" s="5" t="s">
        <v>61</v>
      </c>
      <c r="B621" s="7" t="s">
        <v>731</v>
      </c>
      <c r="C621" s="5" t="s">
        <v>836</v>
      </c>
      <c r="D621" s="13">
        <v>1208</v>
      </c>
      <c r="E621" s="5" t="str">
        <f>LOOKUP(D621,Abi!$I$4:$I$11,Abi!$J$4:$J$11)</f>
        <v>1000 .. 1500</v>
      </c>
      <c r="F621" s="7" t="str">
        <f t="shared" si="9"/>
        <v>4</v>
      </c>
    </row>
    <row r="622" spans="1:6" x14ac:dyDescent="0.25">
      <c r="A622" s="5" t="s">
        <v>192</v>
      </c>
      <c r="B622" s="7" t="s">
        <v>708</v>
      </c>
      <c r="C622" s="5" t="s">
        <v>837</v>
      </c>
      <c r="D622" s="13">
        <v>1208</v>
      </c>
      <c r="E622" s="5" t="str">
        <f>LOOKUP(D622,Abi!$I$4:$I$11,Abi!$J$4:$J$11)</f>
        <v>1000 .. 1500</v>
      </c>
      <c r="F622" s="7" t="str">
        <f t="shared" si="9"/>
        <v>4</v>
      </c>
    </row>
    <row r="623" spans="1:6" x14ac:dyDescent="0.25">
      <c r="A623" s="5" t="s">
        <v>386</v>
      </c>
      <c r="B623" s="7" t="s">
        <v>387</v>
      </c>
      <c r="C623" s="5" t="s">
        <v>830</v>
      </c>
      <c r="D623" s="13">
        <v>1208</v>
      </c>
      <c r="E623" s="5" t="str">
        <f>LOOKUP(D623,Abi!$I$4:$I$11,Abi!$J$4:$J$11)</f>
        <v>1000 .. 1500</v>
      </c>
      <c r="F623" s="7" t="str">
        <f t="shared" si="9"/>
        <v>4</v>
      </c>
    </row>
    <row r="624" spans="1:6" x14ac:dyDescent="0.25">
      <c r="A624" s="5" t="s">
        <v>432</v>
      </c>
      <c r="B624" s="7" t="s">
        <v>433</v>
      </c>
      <c r="C624" s="5" t="s">
        <v>833</v>
      </c>
      <c r="D624" s="13">
        <v>1208</v>
      </c>
      <c r="E624" s="5" t="str">
        <f>LOOKUP(D624,Abi!$I$4:$I$11,Abi!$J$4:$J$11)</f>
        <v>1000 .. 1500</v>
      </c>
      <c r="F624" s="7" t="str">
        <f t="shared" si="9"/>
        <v>4</v>
      </c>
    </row>
    <row r="625" spans="1:6" x14ac:dyDescent="0.25">
      <c r="A625" s="5" t="s">
        <v>34</v>
      </c>
      <c r="B625" s="7" t="s">
        <v>699</v>
      </c>
      <c r="C625" s="5" t="s">
        <v>835</v>
      </c>
      <c r="D625" s="13">
        <v>1214</v>
      </c>
      <c r="E625" s="5" t="str">
        <f>LOOKUP(D625,Abi!$I$4:$I$11,Abi!$J$4:$J$11)</f>
        <v>1000 .. 1500</v>
      </c>
      <c r="F625" s="7" t="str">
        <f t="shared" si="9"/>
        <v>3</v>
      </c>
    </row>
    <row r="626" spans="1:6" x14ac:dyDescent="0.25">
      <c r="A626" s="5" t="s">
        <v>192</v>
      </c>
      <c r="B626" s="7" t="s">
        <v>708</v>
      </c>
      <c r="C626" s="5" t="s">
        <v>836</v>
      </c>
      <c r="D626" s="13">
        <v>1214</v>
      </c>
      <c r="E626" s="5" t="str">
        <f>LOOKUP(D626,Abi!$I$4:$I$11,Abi!$J$4:$J$11)</f>
        <v>1000 .. 1500</v>
      </c>
      <c r="F626" s="7" t="str">
        <f t="shared" si="9"/>
        <v>4</v>
      </c>
    </row>
    <row r="627" spans="1:6" x14ac:dyDescent="0.25">
      <c r="A627" s="5" t="s">
        <v>60</v>
      </c>
      <c r="B627" s="7" t="s">
        <v>299</v>
      </c>
      <c r="C627" s="5" t="s">
        <v>836</v>
      </c>
      <c r="D627" s="13">
        <v>1221</v>
      </c>
      <c r="E627" s="5" t="str">
        <f>LOOKUP(D627,Abi!$I$4:$I$11,Abi!$J$4:$J$11)</f>
        <v>1000 .. 1500</v>
      </c>
      <c r="F627" s="7" t="str">
        <f t="shared" si="9"/>
        <v>3</v>
      </c>
    </row>
    <row r="628" spans="1:6" x14ac:dyDescent="0.25">
      <c r="A628" s="5" t="s">
        <v>214</v>
      </c>
      <c r="B628" s="7" t="s">
        <v>768</v>
      </c>
      <c r="C628" s="5" t="s">
        <v>836</v>
      </c>
      <c r="D628" s="13">
        <v>1221</v>
      </c>
      <c r="E628" s="5" t="str">
        <f>LOOKUP(D628,Abi!$I$4:$I$11,Abi!$J$4:$J$11)</f>
        <v>1000 .. 1500</v>
      </c>
      <c r="F628" s="7" t="str">
        <f t="shared" si="9"/>
        <v>3</v>
      </c>
    </row>
    <row r="629" spans="1:6" x14ac:dyDescent="0.25">
      <c r="A629" s="5" t="s">
        <v>35</v>
      </c>
      <c r="B629" s="7" t="s">
        <v>713</v>
      </c>
      <c r="C629" s="5" t="s">
        <v>836</v>
      </c>
      <c r="D629" s="13">
        <v>1221</v>
      </c>
      <c r="E629" s="5" t="str">
        <f>LOOKUP(D629,Abi!$I$4:$I$11,Abi!$J$4:$J$11)</f>
        <v>1000 .. 1500</v>
      </c>
      <c r="F629" s="7" t="str">
        <f t="shared" si="9"/>
        <v>3</v>
      </c>
    </row>
    <row r="630" spans="1:6" x14ac:dyDescent="0.25">
      <c r="A630" s="5" t="s">
        <v>46</v>
      </c>
      <c r="B630" s="7" t="s">
        <v>568</v>
      </c>
      <c r="C630" s="5" t="s">
        <v>830</v>
      </c>
      <c r="D630" s="13">
        <v>1221</v>
      </c>
      <c r="E630" s="5" t="str">
        <f>LOOKUP(D630,Abi!$I$4:$I$11,Abi!$J$4:$J$11)</f>
        <v>1000 .. 1500</v>
      </c>
      <c r="F630" s="7" t="str">
        <f t="shared" si="9"/>
        <v>3</v>
      </c>
    </row>
    <row r="631" spans="1:6" x14ac:dyDescent="0.25">
      <c r="A631" s="5" t="s">
        <v>149</v>
      </c>
      <c r="B631" s="7" t="s">
        <v>307</v>
      </c>
      <c r="C631" s="5" t="s">
        <v>830</v>
      </c>
      <c r="D631" s="13">
        <v>1221</v>
      </c>
      <c r="E631" s="5" t="str">
        <f>LOOKUP(D631,Abi!$I$4:$I$11,Abi!$J$4:$J$11)</f>
        <v>1000 .. 1500</v>
      </c>
      <c r="F631" s="7" t="str">
        <f t="shared" si="9"/>
        <v>4</v>
      </c>
    </row>
    <row r="632" spans="1:6" x14ac:dyDescent="0.25">
      <c r="A632" s="5" t="s">
        <v>772</v>
      </c>
      <c r="B632" s="7" t="s">
        <v>773</v>
      </c>
      <c r="C632" s="5" t="s">
        <v>828</v>
      </c>
      <c r="D632" s="13">
        <v>1221</v>
      </c>
      <c r="E632" s="5" t="str">
        <f>LOOKUP(D632,Abi!$I$4:$I$11,Abi!$J$4:$J$11)</f>
        <v>1000 .. 1500</v>
      </c>
      <c r="F632" s="7" t="str">
        <f t="shared" si="9"/>
        <v>4</v>
      </c>
    </row>
    <row r="633" spans="1:6" x14ac:dyDescent="0.25">
      <c r="A633" s="5" t="s">
        <v>229</v>
      </c>
      <c r="B633" s="7" t="s">
        <v>397</v>
      </c>
      <c r="C633" s="5" t="s">
        <v>828</v>
      </c>
      <c r="D633" s="13">
        <v>1227</v>
      </c>
      <c r="E633" s="5" t="str">
        <f>LOOKUP(D633,Abi!$I$4:$I$11,Abi!$J$4:$J$11)</f>
        <v>1000 .. 1500</v>
      </c>
      <c r="F633" s="7" t="str">
        <f t="shared" si="9"/>
        <v>3</v>
      </c>
    </row>
    <row r="634" spans="1:6" x14ac:dyDescent="0.25">
      <c r="A634" s="5" t="s">
        <v>79</v>
      </c>
      <c r="B634" s="7" t="s">
        <v>824</v>
      </c>
      <c r="C634" s="5" t="s">
        <v>835</v>
      </c>
      <c r="D634" s="13">
        <v>1246</v>
      </c>
      <c r="E634" s="5" t="str">
        <f>LOOKUP(D634,Abi!$I$4:$I$11,Abi!$J$4:$J$11)</f>
        <v>1000 .. 1500</v>
      </c>
      <c r="F634" s="7" t="str">
        <f t="shared" si="9"/>
        <v>3</v>
      </c>
    </row>
    <row r="635" spans="1:6" x14ac:dyDescent="0.25">
      <c r="A635" s="5" t="s">
        <v>359</v>
      </c>
      <c r="B635" s="7" t="s">
        <v>360</v>
      </c>
      <c r="C635" s="5" t="s">
        <v>836</v>
      </c>
      <c r="D635" s="13">
        <v>1246</v>
      </c>
      <c r="E635" s="5" t="str">
        <f>LOOKUP(D635,Abi!$I$4:$I$11,Abi!$J$4:$J$11)</f>
        <v>1000 .. 1500</v>
      </c>
      <c r="F635" s="7" t="str">
        <f t="shared" si="9"/>
        <v>3</v>
      </c>
    </row>
    <row r="636" spans="1:6" x14ac:dyDescent="0.25">
      <c r="A636" s="5" t="s">
        <v>408</v>
      </c>
      <c r="B636" s="7" t="s">
        <v>409</v>
      </c>
      <c r="C636" s="5" t="s">
        <v>830</v>
      </c>
      <c r="D636" s="13">
        <v>1246</v>
      </c>
      <c r="E636" s="5" t="str">
        <f>LOOKUP(D636,Abi!$I$4:$I$11,Abi!$J$4:$J$11)</f>
        <v>1000 .. 1500</v>
      </c>
      <c r="F636" s="7" t="str">
        <f t="shared" si="9"/>
        <v>3</v>
      </c>
    </row>
    <row r="637" spans="1:6" x14ac:dyDescent="0.25">
      <c r="A637" s="5" t="s">
        <v>656</v>
      </c>
      <c r="B637" s="7" t="s">
        <v>657</v>
      </c>
      <c r="C637" s="5" t="s">
        <v>831</v>
      </c>
      <c r="D637" s="13">
        <v>1246</v>
      </c>
      <c r="E637" s="5" t="str">
        <f>LOOKUP(D637,Abi!$I$4:$I$11,Abi!$J$4:$J$11)</f>
        <v>1000 .. 1500</v>
      </c>
      <c r="F637" s="7" t="str">
        <f t="shared" si="9"/>
        <v>4</v>
      </c>
    </row>
    <row r="638" spans="1:6" x14ac:dyDescent="0.25">
      <c r="A638" s="5" t="s">
        <v>31</v>
      </c>
      <c r="B638" s="7" t="s">
        <v>380</v>
      </c>
      <c r="C638" s="5" t="s">
        <v>833</v>
      </c>
      <c r="D638" s="13">
        <v>1253</v>
      </c>
      <c r="E638" s="5" t="str">
        <f>LOOKUP(D638,Abi!$I$4:$I$11,Abi!$J$4:$J$11)</f>
        <v>1000 .. 1500</v>
      </c>
      <c r="F638" s="7" t="str">
        <f t="shared" si="9"/>
        <v>3</v>
      </c>
    </row>
    <row r="639" spans="1:6" x14ac:dyDescent="0.25">
      <c r="A639" s="5" t="s">
        <v>423</v>
      </c>
      <c r="B639" s="7" t="s">
        <v>424</v>
      </c>
      <c r="C639" s="5" t="s">
        <v>829</v>
      </c>
      <c r="D639" s="13">
        <v>1253</v>
      </c>
      <c r="E639" s="5" t="str">
        <f>LOOKUP(D639,Abi!$I$4:$I$11,Abi!$J$4:$J$11)</f>
        <v>1000 .. 1500</v>
      </c>
      <c r="F639" s="7" t="str">
        <f t="shared" si="9"/>
        <v>3</v>
      </c>
    </row>
    <row r="640" spans="1:6" x14ac:dyDescent="0.25">
      <c r="A640" s="5" t="s">
        <v>145</v>
      </c>
      <c r="B640" s="7" t="s">
        <v>662</v>
      </c>
      <c r="C640" s="5" t="s">
        <v>837</v>
      </c>
      <c r="D640" s="13">
        <v>1253</v>
      </c>
      <c r="E640" s="5" t="str">
        <f>LOOKUP(D640,Abi!$I$4:$I$11,Abi!$J$4:$J$11)</f>
        <v>1000 .. 1500</v>
      </c>
      <c r="F640" s="7" t="str">
        <f t="shared" si="9"/>
        <v>3</v>
      </c>
    </row>
    <row r="641" spans="1:6" x14ac:dyDescent="0.25">
      <c r="A641" s="5" t="s">
        <v>189</v>
      </c>
      <c r="B641" s="7" t="s">
        <v>778</v>
      </c>
      <c r="C641" s="5" t="s">
        <v>836</v>
      </c>
      <c r="D641" s="13">
        <v>1253</v>
      </c>
      <c r="E641" s="5" t="str">
        <f>LOOKUP(D641,Abi!$I$4:$I$11,Abi!$J$4:$J$11)</f>
        <v>1000 .. 1500</v>
      </c>
      <c r="F641" s="7" t="str">
        <f t="shared" si="9"/>
        <v>3</v>
      </c>
    </row>
    <row r="642" spans="1:6" x14ac:dyDescent="0.25">
      <c r="A642" s="5" t="s">
        <v>430</v>
      </c>
      <c r="B642" s="7" t="s">
        <v>431</v>
      </c>
      <c r="C642" s="5" t="s">
        <v>833</v>
      </c>
      <c r="D642" s="13">
        <v>1253</v>
      </c>
      <c r="E642" s="5" t="str">
        <f>LOOKUP(D642,Abi!$I$4:$I$11,Abi!$J$4:$J$11)</f>
        <v>1000 .. 1500</v>
      </c>
      <c r="F642" s="7" t="str">
        <f t="shared" si="9"/>
        <v>4</v>
      </c>
    </row>
    <row r="643" spans="1:6" x14ac:dyDescent="0.25">
      <c r="A643" s="5" t="s">
        <v>606</v>
      </c>
      <c r="B643" s="7" t="s">
        <v>607</v>
      </c>
      <c r="C643" s="5" t="s">
        <v>829</v>
      </c>
      <c r="D643" s="13">
        <v>1253</v>
      </c>
      <c r="E643" s="5" t="str">
        <f>LOOKUP(D643,Abi!$I$4:$I$11,Abi!$J$4:$J$11)</f>
        <v>1000 .. 1500</v>
      </c>
      <c r="F643" s="7" t="str">
        <f t="shared" ref="F643:F706" si="10">LEFT(B643,1)</f>
        <v>4</v>
      </c>
    </row>
    <row r="644" spans="1:6" x14ac:dyDescent="0.25">
      <c r="A644" s="5" t="s">
        <v>86</v>
      </c>
      <c r="B644" s="7" t="s">
        <v>532</v>
      </c>
      <c r="C644" s="5" t="s">
        <v>828</v>
      </c>
      <c r="D644" s="13">
        <v>1259</v>
      </c>
      <c r="E644" s="5" t="str">
        <f>LOOKUP(D644,Abi!$I$4:$I$11,Abi!$J$4:$J$11)</f>
        <v>1000 .. 1500</v>
      </c>
      <c r="F644" s="7" t="str">
        <f t="shared" si="10"/>
        <v>3</v>
      </c>
    </row>
    <row r="645" spans="1:6" x14ac:dyDescent="0.25">
      <c r="A645" s="5" t="s">
        <v>157</v>
      </c>
      <c r="B645" s="7" t="s">
        <v>813</v>
      </c>
      <c r="C645" s="5" t="s">
        <v>829</v>
      </c>
      <c r="D645" s="13">
        <v>1259</v>
      </c>
      <c r="E645" s="5" t="str">
        <f>LOOKUP(D645,Abi!$I$4:$I$11,Abi!$J$4:$J$11)</f>
        <v>1000 .. 1500</v>
      </c>
      <c r="F645" s="7" t="str">
        <f t="shared" si="10"/>
        <v>3</v>
      </c>
    </row>
    <row r="646" spans="1:6" x14ac:dyDescent="0.25">
      <c r="A646" s="5" t="s">
        <v>217</v>
      </c>
      <c r="B646" s="7" t="s">
        <v>422</v>
      </c>
      <c r="C646" s="5" t="s">
        <v>836</v>
      </c>
      <c r="D646" s="13">
        <v>1259</v>
      </c>
      <c r="E646" s="5" t="str">
        <f>LOOKUP(D646,Abi!$I$4:$I$11,Abi!$J$4:$J$11)</f>
        <v>1000 .. 1500</v>
      </c>
      <c r="F646" s="7" t="str">
        <f t="shared" si="10"/>
        <v>3</v>
      </c>
    </row>
    <row r="647" spans="1:6" x14ac:dyDescent="0.25">
      <c r="A647" s="5" t="s">
        <v>46</v>
      </c>
      <c r="B647" s="7" t="s">
        <v>568</v>
      </c>
      <c r="C647" s="5" t="s">
        <v>828</v>
      </c>
      <c r="D647" s="13">
        <v>1259</v>
      </c>
      <c r="E647" s="5" t="str">
        <f>LOOKUP(D647,Abi!$I$4:$I$11,Abi!$J$4:$J$11)</f>
        <v>1000 .. 1500</v>
      </c>
      <c r="F647" s="7" t="str">
        <f t="shared" si="10"/>
        <v>3</v>
      </c>
    </row>
    <row r="648" spans="1:6" x14ac:dyDescent="0.25">
      <c r="A648" s="5" t="s">
        <v>245</v>
      </c>
      <c r="B648" s="7" t="s">
        <v>452</v>
      </c>
      <c r="C648" s="5" t="s">
        <v>832</v>
      </c>
      <c r="D648" s="13">
        <v>1259</v>
      </c>
      <c r="E648" s="5" t="str">
        <f>LOOKUP(D648,Abi!$I$4:$I$11,Abi!$J$4:$J$11)</f>
        <v>1000 .. 1500</v>
      </c>
      <c r="F648" s="7" t="str">
        <f t="shared" si="10"/>
        <v>4</v>
      </c>
    </row>
    <row r="649" spans="1:6" x14ac:dyDescent="0.25">
      <c r="A649" s="5" t="s">
        <v>248</v>
      </c>
      <c r="B649" s="7" t="s">
        <v>497</v>
      </c>
      <c r="C649" s="5" t="s">
        <v>837</v>
      </c>
      <c r="D649" s="13">
        <v>1259</v>
      </c>
      <c r="E649" s="5" t="str">
        <f>LOOKUP(D649,Abi!$I$4:$I$11,Abi!$J$4:$J$11)</f>
        <v>1000 .. 1500</v>
      </c>
      <c r="F649" s="7" t="str">
        <f t="shared" si="10"/>
        <v>4</v>
      </c>
    </row>
    <row r="650" spans="1:6" x14ac:dyDescent="0.25">
      <c r="A650" s="5" t="s">
        <v>745</v>
      </c>
      <c r="B650" s="7" t="s">
        <v>746</v>
      </c>
      <c r="C650" s="5" t="s">
        <v>832</v>
      </c>
      <c r="D650" s="13">
        <v>1265</v>
      </c>
      <c r="E650" s="5" t="str">
        <f>LOOKUP(D650,Abi!$I$4:$I$11,Abi!$J$4:$J$11)</f>
        <v>1000 .. 1500</v>
      </c>
      <c r="F650" s="7" t="str">
        <f t="shared" si="10"/>
        <v>4</v>
      </c>
    </row>
    <row r="651" spans="1:6" x14ac:dyDescent="0.25">
      <c r="A651" s="5" t="s">
        <v>118</v>
      </c>
      <c r="B651" s="7" t="s">
        <v>489</v>
      </c>
      <c r="C651" s="5" t="s">
        <v>836</v>
      </c>
      <c r="D651" s="13">
        <v>1285</v>
      </c>
      <c r="E651" s="5" t="str">
        <f>LOOKUP(D651,Abi!$I$4:$I$11,Abi!$J$4:$J$11)</f>
        <v>1000 .. 1500</v>
      </c>
      <c r="F651" s="7" t="str">
        <f t="shared" si="10"/>
        <v>3</v>
      </c>
    </row>
    <row r="652" spans="1:6" x14ac:dyDescent="0.25">
      <c r="A652" s="5" t="s">
        <v>46</v>
      </c>
      <c r="B652" s="7" t="s">
        <v>568</v>
      </c>
      <c r="C652" s="5" t="s">
        <v>832</v>
      </c>
      <c r="D652" s="13">
        <v>1285</v>
      </c>
      <c r="E652" s="5" t="str">
        <f>LOOKUP(D652,Abi!$I$4:$I$11,Abi!$J$4:$J$11)</f>
        <v>1000 .. 1500</v>
      </c>
      <c r="F652" s="7" t="str">
        <f t="shared" si="10"/>
        <v>3</v>
      </c>
    </row>
    <row r="653" spans="1:6" x14ac:dyDescent="0.25">
      <c r="A653" s="5" t="s">
        <v>798</v>
      </c>
      <c r="B653" s="7" t="s">
        <v>799</v>
      </c>
      <c r="C653" s="5" t="s">
        <v>835</v>
      </c>
      <c r="D653" s="13">
        <v>1285</v>
      </c>
      <c r="E653" s="5" t="str">
        <f>LOOKUP(D653,Abi!$I$4:$I$11,Abi!$J$4:$J$11)</f>
        <v>1000 .. 1500</v>
      </c>
      <c r="F653" s="7" t="str">
        <f t="shared" si="10"/>
        <v>3</v>
      </c>
    </row>
    <row r="654" spans="1:6" x14ac:dyDescent="0.25">
      <c r="A654" s="5" t="s">
        <v>138</v>
      </c>
      <c r="B654" s="7" t="s">
        <v>644</v>
      </c>
      <c r="C654" s="5" t="s">
        <v>829</v>
      </c>
      <c r="D654" s="13">
        <v>1285</v>
      </c>
      <c r="E654" s="5" t="str">
        <f>LOOKUP(D654,Abi!$I$4:$I$11,Abi!$J$4:$J$11)</f>
        <v>1000 .. 1500</v>
      </c>
      <c r="F654" s="7" t="str">
        <f t="shared" si="10"/>
        <v>4</v>
      </c>
    </row>
    <row r="655" spans="1:6" x14ac:dyDescent="0.25">
      <c r="A655" s="5" t="s">
        <v>400</v>
      </c>
      <c r="B655" s="7" t="s">
        <v>401</v>
      </c>
      <c r="C655" s="5" t="s">
        <v>834</v>
      </c>
      <c r="D655" s="13">
        <v>1285</v>
      </c>
      <c r="E655" s="5" t="str">
        <f>LOOKUP(D655,Abi!$I$4:$I$11,Abi!$J$4:$J$11)</f>
        <v>1000 .. 1500</v>
      </c>
      <c r="F655" s="7" t="str">
        <f t="shared" si="10"/>
        <v>4</v>
      </c>
    </row>
    <row r="656" spans="1:6" x14ac:dyDescent="0.25">
      <c r="A656" s="5" t="s">
        <v>269</v>
      </c>
      <c r="B656" s="7" t="s">
        <v>608</v>
      </c>
      <c r="C656" s="5" t="s">
        <v>832</v>
      </c>
      <c r="D656" s="13">
        <v>1291</v>
      </c>
      <c r="E656" s="5" t="str">
        <f>LOOKUP(D656,Abi!$I$4:$I$11,Abi!$J$4:$J$11)</f>
        <v>1000 .. 1500</v>
      </c>
      <c r="F656" s="7" t="str">
        <f t="shared" si="10"/>
        <v>3</v>
      </c>
    </row>
    <row r="657" spans="1:6" x14ac:dyDescent="0.25">
      <c r="A657" s="5" t="s">
        <v>105</v>
      </c>
      <c r="B657" s="7" t="s">
        <v>460</v>
      </c>
      <c r="C657" s="5" t="s">
        <v>834</v>
      </c>
      <c r="D657" s="13">
        <v>1291</v>
      </c>
      <c r="E657" s="5" t="str">
        <f>LOOKUP(D657,Abi!$I$4:$I$11,Abi!$J$4:$J$11)</f>
        <v>1000 .. 1500</v>
      </c>
      <c r="F657" s="7" t="str">
        <f t="shared" si="10"/>
        <v>3</v>
      </c>
    </row>
    <row r="658" spans="1:6" x14ac:dyDescent="0.25">
      <c r="A658" s="5" t="s">
        <v>71</v>
      </c>
      <c r="B658" s="7" t="s">
        <v>567</v>
      </c>
      <c r="C658" s="5" t="s">
        <v>833</v>
      </c>
      <c r="D658" s="13">
        <v>1291</v>
      </c>
      <c r="E658" s="5" t="str">
        <f>LOOKUP(D658,Abi!$I$4:$I$11,Abi!$J$4:$J$11)</f>
        <v>1000 .. 1500</v>
      </c>
      <c r="F658" s="7" t="str">
        <f t="shared" si="10"/>
        <v>3</v>
      </c>
    </row>
    <row r="659" spans="1:6" x14ac:dyDescent="0.25">
      <c r="A659" s="5" t="s">
        <v>618</v>
      </c>
      <c r="B659" s="7" t="s">
        <v>619</v>
      </c>
      <c r="C659" s="5" t="s">
        <v>831</v>
      </c>
      <c r="D659" s="13">
        <v>1291</v>
      </c>
      <c r="E659" s="5" t="str">
        <f>LOOKUP(D659,Abi!$I$4:$I$11,Abi!$J$4:$J$11)</f>
        <v>1000 .. 1500</v>
      </c>
      <c r="F659" s="7" t="str">
        <f t="shared" si="10"/>
        <v>4</v>
      </c>
    </row>
    <row r="660" spans="1:6" x14ac:dyDescent="0.25">
      <c r="A660" s="5" t="s">
        <v>217</v>
      </c>
      <c r="B660" s="7" t="s">
        <v>422</v>
      </c>
      <c r="C660" s="5" t="s">
        <v>831</v>
      </c>
      <c r="D660" s="13">
        <v>1297</v>
      </c>
      <c r="E660" s="5" t="str">
        <f>LOOKUP(D660,Abi!$I$4:$I$11,Abi!$J$4:$J$11)</f>
        <v>1000 .. 1500</v>
      </c>
      <c r="F660" s="7" t="str">
        <f t="shared" si="10"/>
        <v>3</v>
      </c>
    </row>
    <row r="661" spans="1:6" x14ac:dyDescent="0.25">
      <c r="A661" s="5" t="s">
        <v>80</v>
      </c>
      <c r="B661" s="7" t="s">
        <v>590</v>
      </c>
      <c r="C661" s="5" t="s">
        <v>835</v>
      </c>
      <c r="D661" s="13">
        <v>1297</v>
      </c>
      <c r="E661" s="5" t="str">
        <f>LOOKUP(D661,Abi!$I$4:$I$11,Abi!$J$4:$J$11)</f>
        <v>1000 .. 1500</v>
      </c>
      <c r="F661" s="7" t="str">
        <f t="shared" si="10"/>
        <v>3</v>
      </c>
    </row>
    <row r="662" spans="1:6" x14ac:dyDescent="0.25">
      <c r="A662" s="5" t="s">
        <v>511</v>
      </c>
      <c r="B662" s="7" t="s">
        <v>512</v>
      </c>
      <c r="C662" s="5" t="s">
        <v>829</v>
      </c>
      <c r="D662" s="13">
        <v>1297</v>
      </c>
      <c r="E662" s="5" t="str">
        <f>LOOKUP(D662,Abi!$I$4:$I$11,Abi!$J$4:$J$11)</f>
        <v>1000 .. 1500</v>
      </c>
      <c r="F662" s="7" t="str">
        <f t="shared" si="10"/>
        <v>3</v>
      </c>
    </row>
    <row r="663" spans="1:6" x14ac:dyDescent="0.25">
      <c r="A663" s="5" t="s">
        <v>227</v>
      </c>
      <c r="B663" s="7" t="s">
        <v>786</v>
      </c>
      <c r="C663" s="5" t="s">
        <v>836</v>
      </c>
      <c r="D663" s="13">
        <v>1297</v>
      </c>
      <c r="E663" s="5" t="str">
        <f>LOOKUP(D663,Abi!$I$4:$I$11,Abi!$J$4:$J$11)</f>
        <v>1000 .. 1500</v>
      </c>
      <c r="F663" s="7" t="str">
        <f t="shared" si="10"/>
        <v>4</v>
      </c>
    </row>
    <row r="664" spans="1:6" x14ac:dyDescent="0.25">
      <c r="A664" s="5" t="s">
        <v>248</v>
      </c>
      <c r="B664" s="7" t="s">
        <v>497</v>
      </c>
      <c r="C664" s="5" t="s">
        <v>834</v>
      </c>
      <c r="D664" s="13">
        <v>1297</v>
      </c>
      <c r="E664" s="5" t="str">
        <f>LOOKUP(D664,Abi!$I$4:$I$11,Abi!$J$4:$J$11)</f>
        <v>1000 .. 1500</v>
      </c>
      <c r="F664" s="7" t="str">
        <f t="shared" si="10"/>
        <v>4</v>
      </c>
    </row>
    <row r="665" spans="1:6" x14ac:dyDescent="0.25">
      <c r="A665" s="5" t="s">
        <v>632</v>
      </c>
      <c r="B665" s="7" t="s">
        <v>633</v>
      </c>
      <c r="C665" s="5" t="s">
        <v>828</v>
      </c>
      <c r="D665" s="13">
        <v>1297</v>
      </c>
      <c r="E665" s="5" t="str">
        <f>LOOKUP(D665,Abi!$I$4:$I$11,Abi!$J$4:$J$11)</f>
        <v>1000 .. 1500</v>
      </c>
      <c r="F665" s="7" t="str">
        <f t="shared" si="10"/>
        <v>4</v>
      </c>
    </row>
    <row r="666" spans="1:6" x14ac:dyDescent="0.25">
      <c r="A666" s="5" t="s">
        <v>758</v>
      </c>
      <c r="B666" s="7" t="s">
        <v>759</v>
      </c>
      <c r="C666" s="5" t="s">
        <v>829</v>
      </c>
      <c r="D666" s="13">
        <v>1297</v>
      </c>
      <c r="E666" s="5" t="str">
        <f>LOOKUP(D666,Abi!$I$4:$I$11,Abi!$J$4:$J$11)</f>
        <v>1000 .. 1500</v>
      </c>
      <c r="F666" s="7" t="str">
        <f t="shared" si="10"/>
        <v>4</v>
      </c>
    </row>
    <row r="667" spans="1:6" x14ac:dyDescent="0.25">
      <c r="A667" s="5" t="s">
        <v>320</v>
      </c>
      <c r="B667" s="7" t="s">
        <v>321</v>
      </c>
      <c r="C667" s="5" t="s">
        <v>831</v>
      </c>
      <c r="D667" s="13">
        <v>1297</v>
      </c>
      <c r="E667" s="5" t="str">
        <f>LOOKUP(D667,Abi!$I$4:$I$11,Abi!$J$4:$J$11)</f>
        <v>1000 .. 1500</v>
      </c>
      <c r="F667" s="7" t="str">
        <f t="shared" si="10"/>
        <v>4</v>
      </c>
    </row>
    <row r="668" spans="1:6" x14ac:dyDescent="0.25">
      <c r="A668" s="5" t="s">
        <v>158</v>
      </c>
      <c r="B668" s="7" t="s">
        <v>391</v>
      </c>
      <c r="C668" s="5" t="s">
        <v>837</v>
      </c>
      <c r="D668" s="13">
        <v>1323</v>
      </c>
      <c r="E668" s="5" t="str">
        <f>LOOKUP(D668,Abi!$I$4:$I$11,Abi!$J$4:$J$11)</f>
        <v>1000 .. 1500</v>
      </c>
      <c r="F668" s="7" t="str">
        <f t="shared" si="10"/>
        <v>3</v>
      </c>
    </row>
    <row r="669" spans="1:6" x14ac:dyDescent="0.25">
      <c r="A669" s="5" t="s">
        <v>170</v>
      </c>
      <c r="B669" s="7" t="s">
        <v>808</v>
      </c>
      <c r="C669" s="5" t="s">
        <v>836</v>
      </c>
      <c r="D669" s="13">
        <v>1323</v>
      </c>
      <c r="E669" s="5" t="str">
        <f>LOOKUP(D669,Abi!$I$4:$I$11,Abi!$J$4:$J$11)</f>
        <v>1000 .. 1500</v>
      </c>
      <c r="F669" s="7" t="str">
        <f t="shared" si="10"/>
        <v>3</v>
      </c>
    </row>
    <row r="670" spans="1:6" x14ac:dyDescent="0.25">
      <c r="A670" s="5" t="s">
        <v>170</v>
      </c>
      <c r="B670" s="7" t="s">
        <v>808</v>
      </c>
      <c r="C670" s="5" t="s">
        <v>830</v>
      </c>
      <c r="D670" s="13">
        <v>1323</v>
      </c>
      <c r="E670" s="5" t="str">
        <f>LOOKUP(D670,Abi!$I$4:$I$11,Abi!$J$4:$J$11)</f>
        <v>1000 .. 1500</v>
      </c>
      <c r="F670" s="7" t="str">
        <f t="shared" si="10"/>
        <v>3</v>
      </c>
    </row>
    <row r="671" spans="1:6" x14ac:dyDescent="0.25">
      <c r="A671" s="5" t="s">
        <v>301</v>
      </c>
      <c r="B671" s="7" t="s">
        <v>302</v>
      </c>
      <c r="C671" s="5" t="s">
        <v>831</v>
      </c>
      <c r="D671" s="13">
        <v>1323</v>
      </c>
      <c r="E671" s="5" t="str">
        <f>LOOKUP(D671,Abi!$I$4:$I$11,Abi!$J$4:$J$11)</f>
        <v>1000 .. 1500</v>
      </c>
      <c r="F671" s="7" t="str">
        <f t="shared" si="10"/>
        <v>3</v>
      </c>
    </row>
    <row r="672" spans="1:6" x14ac:dyDescent="0.25">
      <c r="A672" s="5" t="s">
        <v>278</v>
      </c>
      <c r="B672" s="7" t="s">
        <v>738</v>
      </c>
      <c r="C672" s="5" t="s">
        <v>831</v>
      </c>
      <c r="D672" s="13">
        <v>1323</v>
      </c>
      <c r="E672" s="5" t="str">
        <f>LOOKUP(D672,Abi!$I$4:$I$11,Abi!$J$4:$J$11)</f>
        <v>1000 .. 1500</v>
      </c>
      <c r="F672" s="7" t="str">
        <f t="shared" si="10"/>
        <v>3</v>
      </c>
    </row>
    <row r="673" spans="1:6" x14ac:dyDescent="0.25">
      <c r="A673" s="5" t="s">
        <v>261</v>
      </c>
      <c r="B673" s="7" t="s">
        <v>592</v>
      </c>
      <c r="C673" s="5" t="s">
        <v>834</v>
      </c>
      <c r="D673" s="13">
        <v>1323</v>
      </c>
      <c r="E673" s="5" t="str">
        <f>LOOKUP(D673,Abi!$I$4:$I$11,Abi!$J$4:$J$11)</f>
        <v>1000 .. 1500</v>
      </c>
      <c r="F673" s="7" t="str">
        <f t="shared" si="10"/>
        <v>3</v>
      </c>
    </row>
    <row r="674" spans="1:6" x14ac:dyDescent="0.25">
      <c r="A674" s="5" t="s">
        <v>437</v>
      </c>
      <c r="B674" s="7" t="s">
        <v>615</v>
      </c>
      <c r="C674" s="5" t="s">
        <v>831</v>
      </c>
      <c r="D674" s="13">
        <v>1323</v>
      </c>
      <c r="E674" s="5" t="str">
        <f>LOOKUP(D674,Abi!$I$4:$I$11,Abi!$J$4:$J$11)</f>
        <v>1000 .. 1500</v>
      </c>
      <c r="F674" s="7" t="str">
        <f t="shared" si="10"/>
        <v>3</v>
      </c>
    </row>
    <row r="675" spans="1:6" x14ac:dyDescent="0.25">
      <c r="A675" s="5" t="s">
        <v>720</v>
      </c>
      <c r="B675" s="7" t="s">
        <v>721</v>
      </c>
      <c r="C675" s="5" t="s">
        <v>830</v>
      </c>
      <c r="D675" s="13">
        <v>1323</v>
      </c>
      <c r="E675" s="5" t="str">
        <f>LOOKUP(D675,Abi!$I$4:$I$11,Abi!$J$4:$J$11)</f>
        <v>1000 .. 1500</v>
      </c>
      <c r="F675" s="7" t="str">
        <f t="shared" si="10"/>
        <v>3</v>
      </c>
    </row>
    <row r="676" spans="1:6" x14ac:dyDescent="0.25">
      <c r="A676" s="5" t="s">
        <v>410</v>
      </c>
      <c r="B676" s="7" t="s">
        <v>411</v>
      </c>
      <c r="C676" s="5" t="s">
        <v>828</v>
      </c>
      <c r="D676" s="13">
        <v>1323</v>
      </c>
      <c r="E676" s="5" t="str">
        <f>LOOKUP(D676,Abi!$I$4:$I$11,Abi!$J$4:$J$11)</f>
        <v>1000 .. 1500</v>
      </c>
      <c r="F676" s="7" t="str">
        <f t="shared" si="10"/>
        <v>4</v>
      </c>
    </row>
    <row r="677" spans="1:6" x14ac:dyDescent="0.25">
      <c r="A677" s="5" t="s">
        <v>37</v>
      </c>
      <c r="B677" s="7" t="s">
        <v>776</v>
      </c>
      <c r="C677" s="5" t="s">
        <v>832</v>
      </c>
      <c r="D677" s="13">
        <v>1329</v>
      </c>
      <c r="E677" s="5" t="str">
        <f>LOOKUP(D677,Abi!$I$4:$I$11,Abi!$J$4:$J$11)</f>
        <v>1000 .. 1500</v>
      </c>
      <c r="F677" s="7" t="str">
        <f t="shared" si="10"/>
        <v>3</v>
      </c>
    </row>
    <row r="678" spans="1:6" x14ac:dyDescent="0.25">
      <c r="A678" s="5" t="s">
        <v>53</v>
      </c>
      <c r="B678" s="7" t="s">
        <v>421</v>
      </c>
      <c r="C678" s="5" t="s">
        <v>832</v>
      </c>
      <c r="D678" s="13">
        <v>1329</v>
      </c>
      <c r="E678" s="5" t="str">
        <f>LOOKUP(D678,Abi!$I$4:$I$11,Abi!$J$4:$J$11)</f>
        <v>1000 .. 1500</v>
      </c>
      <c r="F678" s="7" t="str">
        <f t="shared" si="10"/>
        <v>3</v>
      </c>
    </row>
    <row r="679" spans="1:6" x14ac:dyDescent="0.25">
      <c r="A679" s="5" t="s">
        <v>104</v>
      </c>
      <c r="B679" s="7" t="s">
        <v>298</v>
      </c>
      <c r="C679" s="5" t="s">
        <v>834</v>
      </c>
      <c r="D679" s="13">
        <v>1355</v>
      </c>
      <c r="E679" s="5" t="str">
        <f>LOOKUP(D679,Abi!$I$4:$I$11,Abi!$J$4:$J$11)</f>
        <v>1000 .. 1500</v>
      </c>
      <c r="F679" s="7" t="str">
        <f t="shared" si="10"/>
        <v>3</v>
      </c>
    </row>
    <row r="680" spans="1:6" x14ac:dyDescent="0.25">
      <c r="A680" s="5" t="s">
        <v>37</v>
      </c>
      <c r="B680" s="7" t="s">
        <v>776</v>
      </c>
      <c r="C680" s="5" t="s">
        <v>829</v>
      </c>
      <c r="D680" s="13">
        <v>1355</v>
      </c>
      <c r="E680" s="5" t="str">
        <f>LOOKUP(D680,Abi!$I$4:$I$11,Abi!$J$4:$J$11)</f>
        <v>1000 .. 1500</v>
      </c>
      <c r="F680" s="7" t="str">
        <f t="shared" si="10"/>
        <v>3</v>
      </c>
    </row>
    <row r="681" spans="1:6" x14ac:dyDescent="0.25">
      <c r="A681" s="5" t="s">
        <v>113</v>
      </c>
      <c r="B681" s="7" t="s">
        <v>712</v>
      </c>
      <c r="C681" s="5" t="s">
        <v>837</v>
      </c>
      <c r="D681" s="13">
        <v>1355</v>
      </c>
      <c r="E681" s="5" t="str">
        <f>LOOKUP(D681,Abi!$I$4:$I$11,Abi!$J$4:$J$11)</f>
        <v>1000 .. 1500</v>
      </c>
      <c r="F681" s="7" t="str">
        <f t="shared" si="10"/>
        <v>4</v>
      </c>
    </row>
    <row r="682" spans="1:6" x14ac:dyDescent="0.25">
      <c r="A682" s="5" t="s">
        <v>376</v>
      </c>
      <c r="B682" s="7" t="s">
        <v>377</v>
      </c>
      <c r="C682" s="5" t="s">
        <v>835</v>
      </c>
      <c r="D682" s="13">
        <v>1355</v>
      </c>
      <c r="E682" s="5" t="str">
        <f>LOOKUP(D682,Abi!$I$4:$I$11,Abi!$J$4:$J$11)</f>
        <v>1000 .. 1500</v>
      </c>
      <c r="F682" s="7" t="str">
        <f t="shared" si="10"/>
        <v>4</v>
      </c>
    </row>
    <row r="683" spans="1:6" x14ac:dyDescent="0.25">
      <c r="A683" s="5" t="s">
        <v>205</v>
      </c>
      <c r="B683" s="7" t="s">
        <v>767</v>
      </c>
      <c r="C683" s="5" t="s">
        <v>835</v>
      </c>
      <c r="D683" s="13">
        <v>1361</v>
      </c>
      <c r="E683" s="5" t="str">
        <f>LOOKUP(D683,Abi!$I$4:$I$11,Abi!$J$4:$J$11)</f>
        <v>1000 .. 1500</v>
      </c>
      <c r="F683" s="7" t="str">
        <f t="shared" si="10"/>
        <v>3</v>
      </c>
    </row>
    <row r="684" spans="1:6" x14ac:dyDescent="0.25">
      <c r="A684" s="5" t="s">
        <v>146</v>
      </c>
      <c r="B684" s="7" t="s">
        <v>777</v>
      </c>
      <c r="C684" s="5" t="s">
        <v>836</v>
      </c>
      <c r="D684" s="13">
        <v>1361</v>
      </c>
      <c r="E684" s="5" t="str">
        <f>LOOKUP(D684,Abi!$I$4:$I$11,Abi!$J$4:$J$11)</f>
        <v>1000 .. 1500</v>
      </c>
      <c r="F684" s="7" t="str">
        <f t="shared" si="10"/>
        <v>3</v>
      </c>
    </row>
    <row r="685" spans="1:6" x14ac:dyDescent="0.25">
      <c r="A685" s="5" t="s">
        <v>87</v>
      </c>
      <c r="B685" s="7" t="s">
        <v>816</v>
      </c>
      <c r="C685" s="5" t="s">
        <v>828</v>
      </c>
      <c r="D685" s="13">
        <v>1361</v>
      </c>
      <c r="E685" s="5" t="str">
        <f>LOOKUP(D685,Abi!$I$4:$I$11,Abi!$J$4:$J$11)</f>
        <v>1000 .. 1500</v>
      </c>
      <c r="F685" s="7" t="str">
        <f t="shared" si="10"/>
        <v>4</v>
      </c>
    </row>
    <row r="686" spans="1:6" x14ac:dyDescent="0.25">
      <c r="A686" s="5" t="s">
        <v>597</v>
      </c>
      <c r="B686" s="7" t="s">
        <v>598</v>
      </c>
      <c r="C686" s="5" t="s">
        <v>836</v>
      </c>
      <c r="D686" s="13">
        <v>1361</v>
      </c>
      <c r="E686" s="5" t="str">
        <f>LOOKUP(D686,Abi!$I$4:$I$11,Abi!$J$4:$J$11)</f>
        <v>1000 .. 1500</v>
      </c>
      <c r="F686" s="7" t="str">
        <f t="shared" si="10"/>
        <v>4</v>
      </c>
    </row>
    <row r="687" spans="1:6" x14ac:dyDescent="0.25">
      <c r="A687" s="5" t="s">
        <v>58</v>
      </c>
      <c r="B687" s="7" t="s">
        <v>578</v>
      </c>
      <c r="C687" s="5" t="s">
        <v>832</v>
      </c>
      <c r="D687" s="13">
        <v>1368</v>
      </c>
      <c r="E687" s="5" t="str">
        <f>LOOKUP(D687,Abi!$I$4:$I$11,Abi!$J$4:$J$11)</f>
        <v>1000 .. 1500</v>
      </c>
      <c r="F687" s="7" t="str">
        <f t="shared" si="10"/>
        <v>3</v>
      </c>
    </row>
    <row r="688" spans="1:6" x14ac:dyDescent="0.25">
      <c r="A688" s="5" t="s">
        <v>336</v>
      </c>
      <c r="B688" s="7" t="s">
        <v>337</v>
      </c>
      <c r="C688" s="5" t="s">
        <v>830</v>
      </c>
      <c r="D688" s="13">
        <v>1368</v>
      </c>
      <c r="E688" s="5" t="str">
        <f>LOOKUP(D688,Abi!$I$4:$I$11,Abi!$J$4:$J$11)</f>
        <v>1000 .. 1500</v>
      </c>
      <c r="F688" s="7" t="str">
        <f t="shared" si="10"/>
        <v>3</v>
      </c>
    </row>
    <row r="689" spans="1:6" x14ac:dyDescent="0.25">
      <c r="A689" s="5" t="s">
        <v>256</v>
      </c>
      <c r="B689" s="7" t="s">
        <v>345</v>
      </c>
      <c r="C689" s="5" t="s">
        <v>834</v>
      </c>
      <c r="D689" s="13">
        <v>1368</v>
      </c>
      <c r="E689" s="5" t="str">
        <f>LOOKUP(D689,Abi!$I$4:$I$11,Abi!$J$4:$J$11)</f>
        <v>1000 .. 1500</v>
      </c>
      <c r="F689" s="7" t="str">
        <f t="shared" si="10"/>
        <v>3</v>
      </c>
    </row>
    <row r="690" spans="1:6" x14ac:dyDescent="0.25">
      <c r="A690" s="5" t="s">
        <v>200</v>
      </c>
      <c r="B690" s="7" t="s">
        <v>530</v>
      </c>
      <c r="C690" s="5" t="s">
        <v>829</v>
      </c>
      <c r="D690" s="13">
        <v>1368</v>
      </c>
      <c r="E690" s="5" t="str">
        <f>LOOKUP(D690,Abi!$I$4:$I$11,Abi!$J$4:$J$11)</f>
        <v>1000 .. 1500</v>
      </c>
      <c r="F690" s="7" t="str">
        <f t="shared" si="10"/>
        <v>4</v>
      </c>
    </row>
    <row r="691" spans="1:6" x14ac:dyDescent="0.25">
      <c r="A691" s="5" t="s">
        <v>192</v>
      </c>
      <c r="B691" s="7" t="s">
        <v>708</v>
      </c>
      <c r="C691" s="5" t="s">
        <v>831</v>
      </c>
      <c r="D691" s="13">
        <v>1368</v>
      </c>
      <c r="E691" s="5" t="str">
        <f>LOOKUP(D691,Abi!$I$4:$I$11,Abi!$J$4:$J$11)</f>
        <v>1000 .. 1500</v>
      </c>
      <c r="F691" s="7" t="str">
        <f t="shared" si="10"/>
        <v>4</v>
      </c>
    </row>
    <row r="692" spans="1:6" x14ac:dyDescent="0.25">
      <c r="A692" s="5" t="s">
        <v>308</v>
      </c>
      <c r="B692" s="7" t="s">
        <v>309</v>
      </c>
      <c r="C692" s="5" t="s">
        <v>833</v>
      </c>
      <c r="D692" s="13">
        <v>1374</v>
      </c>
      <c r="E692" s="5" t="str">
        <f>LOOKUP(D692,Abi!$I$4:$I$11,Abi!$J$4:$J$11)</f>
        <v>1000 .. 1500</v>
      </c>
      <c r="F692" s="7" t="str">
        <f t="shared" si="10"/>
        <v>3</v>
      </c>
    </row>
    <row r="693" spans="1:6" x14ac:dyDescent="0.25">
      <c r="A693" s="5" t="s">
        <v>649</v>
      </c>
      <c r="B693" s="7" t="s">
        <v>650</v>
      </c>
      <c r="C693" s="5" t="s">
        <v>836</v>
      </c>
      <c r="D693" s="13">
        <v>1374</v>
      </c>
      <c r="E693" s="5" t="str">
        <f>LOOKUP(D693,Abi!$I$4:$I$11,Abi!$J$4:$J$11)</f>
        <v>1000 .. 1500</v>
      </c>
      <c r="F693" s="7" t="str">
        <f t="shared" si="10"/>
        <v>3</v>
      </c>
    </row>
    <row r="694" spans="1:6" x14ac:dyDescent="0.25">
      <c r="A694" s="5" t="s">
        <v>152</v>
      </c>
      <c r="B694" s="7" t="s">
        <v>403</v>
      </c>
      <c r="C694" s="5" t="s">
        <v>830</v>
      </c>
      <c r="D694" s="13">
        <v>1374</v>
      </c>
      <c r="E694" s="5" t="str">
        <f>LOOKUP(D694,Abi!$I$4:$I$11,Abi!$J$4:$J$11)</f>
        <v>1000 .. 1500</v>
      </c>
      <c r="F694" s="7" t="str">
        <f t="shared" si="10"/>
        <v>4</v>
      </c>
    </row>
    <row r="695" spans="1:6" x14ac:dyDescent="0.25">
      <c r="A695" s="5" t="s">
        <v>638</v>
      </c>
      <c r="B695" s="7" t="s">
        <v>639</v>
      </c>
      <c r="C695" s="5" t="s">
        <v>828</v>
      </c>
      <c r="D695" s="13">
        <v>1387</v>
      </c>
      <c r="E695" s="5" t="str">
        <f>LOOKUP(D695,Abi!$I$4:$I$11,Abi!$J$4:$J$11)</f>
        <v>1000 .. 1500</v>
      </c>
      <c r="F695" s="7" t="str">
        <f t="shared" si="10"/>
        <v>3</v>
      </c>
    </row>
    <row r="696" spans="1:6" x14ac:dyDescent="0.25">
      <c r="A696" s="5" t="s">
        <v>160</v>
      </c>
      <c r="B696" s="7" t="s">
        <v>800</v>
      </c>
      <c r="C696" s="5" t="s">
        <v>830</v>
      </c>
      <c r="D696" s="13">
        <v>1387</v>
      </c>
      <c r="E696" s="5" t="str">
        <f>LOOKUP(D696,Abi!$I$4:$I$11,Abi!$J$4:$J$11)</f>
        <v>1000 .. 1500</v>
      </c>
      <c r="F696" s="7" t="str">
        <f t="shared" si="10"/>
        <v>4</v>
      </c>
    </row>
    <row r="697" spans="1:6" x14ac:dyDescent="0.25">
      <c r="A697" s="5" t="s">
        <v>400</v>
      </c>
      <c r="B697" s="7" t="s">
        <v>401</v>
      </c>
      <c r="C697" s="5" t="s">
        <v>828</v>
      </c>
      <c r="D697" s="13">
        <v>1387</v>
      </c>
      <c r="E697" s="5" t="str">
        <f>LOOKUP(D697,Abi!$I$4:$I$11,Abi!$J$4:$J$11)</f>
        <v>1000 .. 1500</v>
      </c>
      <c r="F697" s="7" t="str">
        <f t="shared" si="10"/>
        <v>4</v>
      </c>
    </row>
    <row r="698" spans="1:6" x14ac:dyDescent="0.25">
      <c r="A698" s="5" t="s">
        <v>217</v>
      </c>
      <c r="B698" s="7" t="s">
        <v>422</v>
      </c>
      <c r="C698" s="5" t="s">
        <v>832</v>
      </c>
      <c r="D698" s="13">
        <v>1393</v>
      </c>
      <c r="E698" s="5" t="str">
        <f>LOOKUP(D698,Abi!$I$4:$I$11,Abi!$J$4:$J$11)</f>
        <v>1000 .. 1500</v>
      </c>
      <c r="F698" s="7" t="str">
        <f t="shared" si="10"/>
        <v>3</v>
      </c>
    </row>
    <row r="699" spans="1:6" x14ac:dyDescent="0.25">
      <c r="A699" s="5" t="s">
        <v>68</v>
      </c>
      <c r="B699" s="7" t="s">
        <v>500</v>
      </c>
      <c r="C699" s="5" t="s">
        <v>829</v>
      </c>
      <c r="D699" s="13">
        <v>1393</v>
      </c>
      <c r="E699" s="5" t="str">
        <f>LOOKUP(D699,Abi!$I$4:$I$11,Abi!$J$4:$J$11)</f>
        <v>1000 .. 1500</v>
      </c>
      <c r="F699" s="7" t="str">
        <f t="shared" si="10"/>
        <v>3</v>
      </c>
    </row>
    <row r="700" spans="1:6" x14ac:dyDescent="0.25">
      <c r="A700" s="5" t="s">
        <v>188</v>
      </c>
      <c r="B700" s="7" t="s">
        <v>797</v>
      </c>
      <c r="C700" s="5" t="s">
        <v>829</v>
      </c>
      <c r="D700" s="13">
        <v>1393</v>
      </c>
      <c r="E700" s="5" t="str">
        <f>LOOKUP(D700,Abi!$I$4:$I$11,Abi!$J$4:$J$11)</f>
        <v>1000 .. 1500</v>
      </c>
      <c r="F700" s="7" t="str">
        <f t="shared" si="10"/>
        <v>4</v>
      </c>
    </row>
    <row r="701" spans="1:6" x14ac:dyDescent="0.25">
      <c r="A701" s="5" t="s">
        <v>197</v>
      </c>
      <c r="B701" s="7" t="s">
        <v>566</v>
      </c>
      <c r="C701" s="5" t="s">
        <v>837</v>
      </c>
      <c r="D701" s="13">
        <v>1393</v>
      </c>
      <c r="E701" s="5" t="str">
        <f>LOOKUP(D701,Abi!$I$4:$I$11,Abi!$J$4:$J$11)</f>
        <v>1000 .. 1500</v>
      </c>
      <c r="F701" s="7" t="str">
        <f t="shared" si="10"/>
        <v>4</v>
      </c>
    </row>
    <row r="702" spans="1:6" x14ac:dyDescent="0.25">
      <c r="A702" s="5" t="s">
        <v>301</v>
      </c>
      <c r="B702" s="7" t="s">
        <v>302</v>
      </c>
      <c r="C702" s="5" t="s">
        <v>833</v>
      </c>
      <c r="D702" s="13">
        <v>1400</v>
      </c>
      <c r="E702" s="5" t="str">
        <f>LOOKUP(D702,Abi!$I$4:$I$11,Abi!$J$4:$J$11)</f>
        <v>1000 .. 1500</v>
      </c>
      <c r="F702" s="7" t="str">
        <f t="shared" si="10"/>
        <v>3</v>
      </c>
    </row>
    <row r="703" spans="1:6" x14ac:dyDescent="0.25">
      <c r="A703" s="5" t="s">
        <v>511</v>
      </c>
      <c r="B703" s="7" t="s">
        <v>512</v>
      </c>
      <c r="C703" s="5" t="s">
        <v>828</v>
      </c>
      <c r="D703" s="13">
        <v>1400</v>
      </c>
      <c r="E703" s="5" t="str">
        <f>LOOKUP(D703,Abi!$I$4:$I$11,Abi!$J$4:$J$11)</f>
        <v>1000 .. 1500</v>
      </c>
      <c r="F703" s="7" t="str">
        <f t="shared" si="10"/>
        <v>3</v>
      </c>
    </row>
    <row r="704" spans="1:6" x14ac:dyDescent="0.25">
      <c r="A704" s="5" t="s">
        <v>649</v>
      </c>
      <c r="B704" s="7" t="s">
        <v>650</v>
      </c>
      <c r="C704" s="5" t="s">
        <v>831</v>
      </c>
      <c r="D704" s="13">
        <v>1400</v>
      </c>
      <c r="E704" s="5" t="str">
        <f>LOOKUP(D704,Abi!$I$4:$I$11,Abi!$J$4:$J$11)</f>
        <v>1000 .. 1500</v>
      </c>
      <c r="F704" s="7" t="str">
        <f t="shared" si="10"/>
        <v>3</v>
      </c>
    </row>
    <row r="705" spans="1:6" x14ac:dyDescent="0.25">
      <c r="A705" s="5" t="s">
        <v>131</v>
      </c>
      <c r="B705" s="7" t="s">
        <v>686</v>
      </c>
      <c r="C705" s="5" t="s">
        <v>831</v>
      </c>
      <c r="D705" s="13">
        <v>1400</v>
      </c>
      <c r="E705" s="5" t="str">
        <f>LOOKUP(D705,Abi!$I$4:$I$11,Abi!$J$4:$J$11)</f>
        <v>1000 .. 1500</v>
      </c>
      <c r="F705" s="7" t="str">
        <f t="shared" si="10"/>
        <v>4</v>
      </c>
    </row>
    <row r="706" spans="1:6" x14ac:dyDescent="0.25">
      <c r="A706" s="5" t="s">
        <v>125</v>
      </c>
      <c r="B706" s="7" t="s">
        <v>637</v>
      </c>
      <c r="C706" s="5" t="s">
        <v>835</v>
      </c>
      <c r="D706" s="13">
        <v>1406</v>
      </c>
      <c r="E706" s="5" t="str">
        <f>LOOKUP(D706,Abi!$I$4:$I$11,Abi!$J$4:$J$11)</f>
        <v>1000 .. 1500</v>
      </c>
      <c r="F706" s="7" t="str">
        <f t="shared" si="10"/>
        <v>3</v>
      </c>
    </row>
    <row r="707" spans="1:6" x14ac:dyDescent="0.25">
      <c r="A707" s="5" t="s">
        <v>69</v>
      </c>
      <c r="B707" s="7" t="s">
        <v>559</v>
      </c>
      <c r="C707" s="5" t="s">
        <v>835</v>
      </c>
      <c r="D707" s="13">
        <v>1406</v>
      </c>
      <c r="E707" s="5" t="str">
        <f>LOOKUP(D707,Abi!$I$4:$I$11,Abi!$J$4:$J$11)</f>
        <v>1000 .. 1500</v>
      </c>
      <c r="F707" s="7" t="str">
        <f t="shared" ref="F707:F770" si="11">LEFT(B707,1)</f>
        <v>4</v>
      </c>
    </row>
    <row r="708" spans="1:6" x14ac:dyDescent="0.25">
      <c r="A708" s="5" t="s">
        <v>152</v>
      </c>
      <c r="B708" s="7" t="s">
        <v>403</v>
      </c>
      <c r="C708" s="5" t="s">
        <v>833</v>
      </c>
      <c r="D708" s="13">
        <v>1406</v>
      </c>
      <c r="E708" s="5" t="str">
        <f>LOOKUP(D708,Abi!$I$4:$I$11,Abi!$J$4:$J$11)</f>
        <v>1000 .. 1500</v>
      </c>
      <c r="F708" s="7" t="str">
        <f t="shared" si="11"/>
        <v>4</v>
      </c>
    </row>
    <row r="709" spans="1:6" x14ac:dyDescent="0.25">
      <c r="A709" s="5" t="s">
        <v>165</v>
      </c>
      <c r="B709" s="7" t="s">
        <v>663</v>
      </c>
      <c r="C709" s="5" t="s">
        <v>833</v>
      </c>
      <c r="D709" s="13">
        <v>1425</v>
      </c>
      <c r="E709" s="5" t="str">
        <f>LOOKUP(D709,Abi!$I$4:$I$11,Abi!$J$4:$J$11)</f>
        <v>1000 .. 1500</v>
      </c>
      <c r="F709" s="7" t="str">
        <f t="shared" si="11"/>
        <v>3</v>
      </c>
    </row>
    <row r="710" spans="1:6" x14ac:dyDescent="0.25">
      <c r="A710" s="5" t="s">
        <v>91</v>
      </c>
      <c r="B710" s="7" t="s">
        <v>789</v>
      </c>
      <c r="C710" s="5" t="s">
        <v>828</v>
      </c>
      <c r="D710" s="13">
        <v>1425</v>
      </c>
      <c r="E710" s="5" t="str">
        <f>LOOKUP(D710,Abi!$I$4:$I$11,Abi!$J$4:$J$11)</f>
        <v>1000 .. 1500</v>
      </c>
      <c r="F710" s="7" t="str">
        <f t="shared" si="11"/>
        <v>3</v>
      </c>
    </row>
    <row r="711" spans="1:6" x14ac:dyDescent="0.25">
      <c r="A711" s="5" t="s">
        <v>239</v>
      </c>
      <c r="B711" s="7" t="s">
        <v>466</v>
      </c>
      <c r="C711" s="5" t="s">
        <v>832</v>
      </c>
      <c r="D711" s="13">
        <v>1425</v>
      </c>
      <c r="E711" s="5" t="str">
        <f>LOOKUP(D711,Abi!$I$4:$I$11,Abi!$J$4:$J$11)</f>
        <v>1000 .. 1500</v>
      </c>
      <c r="F711" s="7" t="str">
        <f t="shared" si="11"/>
        <v>4</v>
      </c>
    </row>
    <row r="712" spans="1:6" x14ac:dyDescent="0.25">
      <c r="A712" s="5" t="s">
        <v>772</v>
      </c>
      <c r="B712" s="7" t="s">
        <v>773</v>
      </c>
      <c r="C712" s="5" t="s">
        <v>835</v>
      </c>
      <c r="D712" s="13">
        <v>1425</v>
      </c>
      <c r="E712" s="5" t="str">
        <f>LOOKUP(D712,Abi!$I$4:$I$11,Abi!$J$4:$J$11)</f>
        <v>1000 .. 1500</v>
      </c>
      <c r="F712" s="7" t="str">
        <f t="shared" si="11"/>
        <v>4</v>
      </c>
    </row>
    <row r="713" spans="1:6" x14ac:dyDescent="0.25">
      <c r="A713" s="5" t="s">
        <v>144</v>
      </c>
      <c r="B713" s="7" t="s">
        <v>520</v>
      </c>
      <c r="C713" s="5" t="s">
        <v>837</v>
      </c>
      <c r="D713" s="13">
        <v>1432</v>
      </c>
      <c r="E713" s="5" t="str">
        <f>LOOKUP(D713,Abi!$I$4:$I$11,Abi!$J$4:$J$11)</f>
        <v>1000 .. 1500</v>
      </c>
      <c r="F713" s="7" t="str">
        <f t="shared" si="11"/>
        <v>3</v>
      </c>
    </row>
    <row r="714" spans="1:6" x14ac:dyDescent="0.25">
      <c r="A714" s="5" t="s">
        <v>269</v>
      </c>
      <c r="B714" s="7" t="s">
        <v>608</v>
      </c>
      <c r="C714" s="5" t="s">
        <v>835</v>
      </c>
      <c r="D714" s="13">
        <v>1432</v>
      </c>
      <c r="E714" s="5" t="str">
        <f>LOOKUP(D714,Abi!$I$4:$I$11,Abi!$J$4:$J$11)</f>
        <v>1000 .. 1500</v>
      </c>
      <c r="F714" s="7" t="str">
        <f t="shared" si="11"/>
        <v>3</v>
      </c>
    </row>
    <row r="715" spans="1:6" x14ac:dyDescent="0.25">
      <c r="A715" s="5" t="s">
        <v>58</v>
      </c>
      <c r="B715" s="7" t="s">
        <v>578</v>
      </c>
      <c r="C715" s="5" t="s">
        <v>828</v>
      </c>
      <c r="D715" s="13">
        <v>1432</v>
      </c>
      <c r="E715" s="5" t="str">
        <f>LOOKUP(D715,Abi!$I$4:$I$11,Abi!$J$4:$J$11)</f>
        <v>1000 .. 1500</v>
      </c>
      <c r="F715" s="7" t="str">
        <f t="shared" si="11"/>
        <v>3</v>
      </c>
    </row>
    <row r="716" spans="1:6" x14ac:dyDescent="0.25">
      <c r="A716" s="5" t="s">
        <v>205</v>
      </c>
      <c r="B716" s="7" t="s">
        <v>767</v>
      </c>
      <c r="C716" s="5" t="s">
        <v>828</v>
      </c>
      <c r="D716" s="13">
        <v>1432</v>
      </c>
      <c r="E716" s="5" t="str">
        <f>LOOKUP(D716,Abi!$I$4:$I$11,Abi!$J$4:$J$11)</f>
        <v>1000 .. 1500</v>
      </c>
      <c r="F716" s="7" t="str">
        <f t="shared" si="11"/>
        <v>3</v>
      </c>
    </row>
    <row r="717" spans="1:6" x14ac:dyDescent="0.25">
      <c r="A717" s="5" t="s">
        <v>187</v>
      </c>
      <c r="B717" s="7" t="s">
        <v>733</v>
      </c>
      <c r="C717" s="5" t="s">
        <v>828</v>
      </c>
      <c r="D717" s="13">
        <v>1432</v>
      </c>
      <c r="E717" s="5" t="str">
        <f>LOOKUP(D717,Abi!$I$4:$I$11,Abi!$J$4:$J$11)</f>
        <v>1000 .. 1500</v>
      </c>
      <c r="F717" s="7" t="str">
        <f t="shared" si="11"/>
        <v>3</v>
      </c>
    </row>
    <row r="718" spans="1:6" x14ac:dyDescent="0.25">
      <c r="A718" s="5" t="s">
        <v>43</v>
      </c>
      <c r="B718" s="7" t="s">
        <v>672</v>
      </c>
      <c r="C718" s="5" t="s">
        <v>837</v>
      </c>
      <c r="D718" s="13">
        <v>1432</v>
      </c>
      <c r="E718" s="5" t="str">
        <f>LOOKUP(D718,Abi!$I$4:$I$11,Abi!$J$4:$J$11)</f>
        <v>1000 .. 1500</v>
      </c>
      <c r="F718" s="7" t="str">
        <f t="shared" si="11"/>
        <v>3</v>
      </c>
    </row>
    <row r="719" spans="1:6" x14ac:dyDescent="0.25">
      <c r="A719" s="5" t="s">
        <v>814</v>
      </c>
      <c r="B719" s="7" t="s">
        <v>815</v>
      </c>
      <c r="C719" s="5" t="s">
        <v>836</v>
      </c>
      <c r="D719" s="13">
        <v>1432</v>
      </c>
      <c r="E719" s="5" t="str">
        <f>LOOKUP(D719,Abi!$I$4:$I$11,Abi!$J$4:$J$11)</f>
        <v>1000 .. 1500</v>
      </c>
      <c r="F719" s="7" t="str">
        <f t="shared" si="11"/>
        <v>3</v>
      </c>
    </row>
    <row r="720" spans="1:6" x14ac:dyDescent="0.25">
      <c r="A720" s="5" t="s">
        <v>372</v>
      </c>
      <c r="B720" s="7" t="s">
        <v>373</v>
      </c>
      <c r="C720" s="5" t="s">
        <v>836</v>
      </c>
      <c r="D720" s="13">
        <v>1432</v>
      </c>
      <c r="E720" s="5" t="str">
        <f>LOOKUP(D720,Abi!$I$4:$I$11,Abi!$J$4:$J$11)</f>
        <v>1000 .. 1500</v>
      </c>
      <c r="F720" s="7" t="str">
        <f t="shared" si="11"/>
        <v>3</v>
      </c>
    </row>
    <row r="721" spans="1:6" x14ac:dyDescent="0.25">
      <c r="A721" s="5" t="s">
        <v>626</v>
      </c>
      <c r="B721" s="7" t="s">
        <v>627</v>
      </c>
      <c r="C721" s="5" t="s">
        <v>837</v>
      </c>
      <c r="D721" s="13">
        <v>1432</v>
      </c>
      <c r="E721" s="5" t="str">
        <f>LOOKUP(D721,Abi!$I$4:$I$11,Abi!$J$4:$J$11)</f>
        <v>1000 .. 1500</v>
      </c>
      <c r="F721" s="7" t="str">
        <f t="shared" si="11"/>
        <v>4</v>
      </c>
    </row>
    <row r="722" spans="1:6" x14ac:dyDescent="0.25">
      <c r="A722" s="5" t="s">
        <v>86</v>
      </c>
      <c r="B722" s="7" t="s">
        <v>532</v>
      </c>
      <c r="C722" s="5" t="s">
        <v>832</v>
      </c>
      <c r="D722" s="13">
        <v>1438</v>
      </c>
      <c r="E722" s="5" t="str">
        <f>LOOKUP(D722,Abi!$I$4:$I$11,Abi!$J$4:$J$11)</f>
        <v>1000 .. 1500</v>
      </c>
      <c r="F722" s="7" t="str">
        <f t="shared" si="11"/>
        <v>3</v>
      </c>
    </row>
    <row r="723" spans="1:6" x14ac:dyDescent="0.25">
      <c r="A723" s="5" t="s">
        <v>32</v>
      </c>
      <c r="B723" s="7" t="s">
        <v>487</v>
      </c>
      <c r="C723" s="5" t="s">
        <v>829</v>
      </c>
      <c r="D723" s="13">
        <v>1438</v>
      </c>
      <c r="E723" s="5" t="str">
        <f>LOOKUP(D723,Abi!$I$4:$I$11,Abi!$J$4:$J$11)</f>
        <v>1000 .. 1500</v>
      </c>
      <c r="F723" s="7" t="str">
        <f t="shared" si="11"/>
        <v>3</v>
      </c>
    </row>
    <row r="724" spans="1:6" x14ac:dyDescent="0.25">
      <c r="A724" s="5" t="s">
        <v>35</v>
      </c>
      <c r="B724" s="7" t="s">
        <v>353</v>
      </c>
      <c r="C724" s="5" t="s">
        <v>833</v>
      </c>
      <c r="D724" s="13">
        <v>1438</v>
      </c>
      <c r="E724" s="5" t="str">
        <f>LOOKUP(D724,Abi!$I$4:$I$11,Abi!$J$4:$J$11)</f>
        <v>1000 .. 1500</v>
      </c>
      <c r="F724" s="7" t="str">
        <f t="shared" si="11"/>
        <v>3</v>
      </c>
    </row>
    <row r="725" spans="1:6" x14ac:dyDescent="0.25">
      <c r="A725" s="5" t="s">
        <v>74</v>
      </c>
      <c r="B725" s="7" t="s">
        <v>503</v>
      </c>
      <c r="C725" s="5" t="s">
        <v>835</v>
      </c>
      <c r="D725" s="13">
        <v>1438</v>
      </c>
      <c r="E725" s="5" t="str">
        <f>LOOKUP(D725,Abi!$I$4:$I$11,Abi!$J$4:$J$11)</f>
        <v>1000 .. 1500</v>
      </c>
      <c r="F725" s="7" t="str">
        <f t="shared" si="11"/>
        <v>3</v>
      </c>
    </row>
    <row r="726" spans="1:6" x14ac:dyDescent="0.25">
      <c r="A726" s="5" t="s">
        <v>68</v>
      </c>
      <c r="B726" s="7" t="s">
        <v>500</v>
      </c>
      <c r="C726" s="5" t="s">
        <v>834</v>
      </c>
      <c r="D726" s="13">
        <v>1438</v>
      </c>
      <c r="E726" s="5" t="str">
        <f>LOOKUP(D726,Abi!$I$4:$I$11,Abi!$J$4:$J$11)</f>
        <v>1000 .. 1500</v>
      </c>
      <c r="F726" s="7" t="str">
        <f t="shared" si="11"/>
        <v>3</v>
      </c>
    </row>
    <row r="727" spans="1:6" x14ac:dyDescent="0.25">
      <c r="A727" s="5" t="s">
        <v>660</v>
      </c>
      <c r="B727" s="7" t="s">
        <v>661</v>
      </c>
      <c r="C727" s="5" t="s">
        <v>835</v>
      </c>
      <c r="D727" s="13">
        <v>1438</v>
      </c>
      <c r="E727" s="5" t="str">
        <f>LOOKUP(D727,Abi!$I$4:$I$11,Abi!$J$4:$J$11)</f>
        <v>1000 .. 1500</v>
      </c>
      <c r="F727" s="7" t="str">
        <f t="shared" si="11"/>
        <v>4</v>
      </c>
    </row>
    <row r="728" spans="1:6" x14ac:dyDescent="0.25">
      <c r="A728" s="5" t="s">
        <v>113</v>
      </c>
      <c r="B728" s="7" t="s">
        <v>712</v>
      </c>
      <c r="C728" s="5" t="s">
        <v>828</v>
      </c>
      <c r="D728" s="13">
        <v>1438</v>
      </c>
      <c r="E728" s="5" t="str">
        <f>LOOKUP(D728,Abi!$I$4:$I$11,Abi!$J$4:$J$11)</f>
        <v>1000 .. 1500</v>
      </c>
      <c r="F728" s="7" t="str">
        <f t="shared" si="11"/>
        <v>4</v>
      </c>
    </row>
    <row r="729" spans="1:6" x14ac:dyDescent="0.25">
      <c r="A729" s="5" t="s">
        <v>165</v>
      </c>
      <c r="B729" s="7" t="s">
        <v>663</v>
      </c>
      <c r="C729" s="5" t="s">
        <v>832</v>
      </c>
      <c r="D729" s="13">
        <v>1483</v>
      </c>
      <c r="E729" s="5" t="str">
        <f>LOOKUP(D729,Abi!$I$4:$I$11,Abi!$J$4:$J$11)</f>
        <v>1000 .. 1500</v>
      </c>
      <c r="F729" s="7" t="str">
        <f t="shared" si="11"/>
        <v>3</v>
      </c>
    </row>
    <row r="730" spans="1:6" x14ac:dyDescent="0.25">
      <c r="A730" s="5" t="s">
        <v>105</v>
      </c>
      <c r="B730" s="7" t="s">
        <v>460</v>
      </c>
      <c r="C730" s="5" t="s">
        <v>828</v>
      </c>
      <c r="D730" s="13">
        <v>1483</v>
      </c>
      <c r="E730" s="5" t="str">
        <f>LOOKUP(D730,Abi!$I$4:$I$11,Abi!$J$4:$J$11)</f>
        <v>1000 .. 1500</v>
      </c>
      <c r="F730" s="7" t="str">
        <f t="shared" si="11"/>
        <v>3</v>
      </c>
    </row>
    <row r="731" spans="1:6" x14ac:dyDescent="0.25">
      <c r="A731" s="5" t="s">
        <v>144</v>
      </c>
      <c r="B731" s="7" t="s">
        <v>520</v>
      </c>
      <c r="C731" s="5" t="s">
        <v>829</v>
      </c>
      <c r="D731" s="13">
        <v>1489</v>
      </c>
      <c r="E731" s="5" t="str">
        <f>LOOKUP(D731,Abi!$I$4:$I$11,Abi!$J$4:$J$11)</f>
        <v>1000 .. 1500</v>
      </c>
      <c r="F731" s="7" t="str">
        <f t="shared" si="11"/>
        <v>3</v>
      </c>
    </row>
    <row r="732" spans="1:6" x14ac:dyDescent="0.25">
      <c r="A732" s="5" t="s">
        <v>84</v>
      </c>
      <c r="B732" s="7" t="s">
        <v>570</v>
      </c>
      <c r="C732" s="5" t="s">
        <v>830</v>
      </c>
      <c r="D732" s="13">
        <v>1489</v>
      </c>
      <c r="E732" s="5" t="str">
        <f>LOOKUP(D732,Abi!$I$4:$I$11,Abi!$J$4:$J$11)</f>
        <v>1000 .. 1500</v>
      </c>
      <c r="F732" s="7" t="str">
        <f t="shared" si="11"/>
        <v>3</v>
      </c>
    </row>
    <row r="733" spans="1:6" x14ac:dyDescent="0.25">
      <c r="A733" s="5" t="s">
        <v>254</v>
      </c>
      <c r="B733" s="7" t="s">
        <v>490</v>
      </c>
      <c r="C733" s="5" t="s">
        <v>836</v>
      </c>
      <c r="D733" s="13">
        <v>1489</v>
      </c>
      <c r="E733" s="5" t="str">
        <f>LOOKUP(D733,Abi!$I$4:$I$11,Abi!$J$4:$J$11)</f>
        <v>1000 .. 1500</v>
      </c>
      <c r="F733" s="7" t="str">
        <f t="shared" si="11"/>
        <v>3</v>
      </c>
    </row>
    <row r="734" spans="1:6" x14ac:dyDescent="0.25">
      <c r="A734" s="5" t="s">
        <v>245</v>
      </c>
      <c r="B734" s="7" t="s">
        <v>452</v>
      </c>
      <c r="C734" s="5" t="s">
        <v>834</v>
      </c>
      <c r="D734" s="13">
        <v>1489</v>
      </c>
      <c r="E734" s="5" t="str">
        <f>LOOKUP(D734,Abi!$I$4:$I$11,Abi!$J$4:$J$11)</f>
        <v>1000 .. 1500</v>
      </c>
      <c r="F734" s="7" t="str">
        <f t="shared" si="11"/>
        <v>4</v>
      </c>
    </row>
    <row r="735" spans="1:6" x14ac:dyDescent="0.25">
      <c r="A735" s="5" t="s">
        <v>320</v>
      </c>
      <c r="B735" s="7" t="s">
        <v>321</v>
      </c>
      <c r="C735" s="5" t="s">
        <v>829</v>
      </c>
      <c r="D735" s="13">
        <v>1489</v>
      </c>
      <c r="E735" s="5" t="str">
        <f>LOOKUP(D735,Abi!$I$4:$I$11,Abi!$J$4:$J$11)</f>
        <v>1000 .. 1500</v>
      </c>
      <c r="F735" s="7" t="str">
        <f t="shared" si="11"/>
        <v>4</v>
      </c>
    </row>
    <row r="736" spans="1:6" x14ac:dyDescent="0.25">
      <c r="A736" s="5" t="s">
        <v>564</v>
      </c>
      <c r="B736" s="7" t="s">
        <v>565</v>
      </c>
      <c r="C736" s="5" t="s">
        <v>834</v>
      </c>
      <c r="D736" s="13">
        <v>1496</v>
      </c>
      <c r="E736" s="5" t="str">
        <f>LOOKUP(D736,Abi!$I$4:$I$11,Abi!$J$4:$J$11)</f>
        <v>1000 .. 1500</v>
      </c>
      <c r="F736" s="7" t="str">
        <f t="shared" si="11"/>
        <v>3</v>
      </c>
    </row>
    <row r="737" spans="1:6" x14ac:dyDescent="0.25">
      <c r="A737" s="5" t="s">
        <v>157</v>
      </c>
      <c r="B737" s="7" t="s">
        <v>813</v>
      </c>
      <c r="C737" s="5" t="s">
        <v>836</v>
      </c>
      <c r="D737" s="13">
        <v>1496</v>
      </c>
      <c r="E737" s="5" t="str">
        <f>LOOKUP(D737,Abi!$I$4:$I$11,Abi!$J$4:$J$11)</f>
        <v>1000 .. 1500</v>
      </c>
      <c r="F737" s="7" t="str">
        <f t="shared" si="11"/>
        <v>3</v>
      </c>
    </row>
    <row r="738" spans="1:6" x14ac:dyDescent="0.25">
      <c r="A738" s="5" t="s">
        <v>214</v>
      </c>
      <c r="B738" s="7" t="s">
        <v>768</v>
      </c>
      <c r="C738" s="5" t="s">
        <v>830</v>
      </c>
      <c r="D738" s="13">
        <v>1496</v>
      </c>
      <c r="E738" s="5" t="str">
        <f>LOOKUP(D738,Abi!$I$4:$I$11,Abi!$J$4:$J$11)</f>
        <v>1000 .. 1500</v>
      </c>
      <c r="F738" s="7" t="str">
        <f t="shared" si="11"/>
        <v>3</v>
      </c>
    </row>
    <row r="739" spans="1:6" x14ac:dyDescent="0.25">
      <c r="A739" s="5" t="s">
        <v>308</v>
      </c>
      <c r="B739" s="7" t="s">
        <v>309</v>
      </c>
      <c r="C739" s="5" t="s">
        <v>837</v>
      </c>
      <c r="D739" s="13">
        <v>1496</v>
      </c>
      <c r="E739" s="5" t="str">
        <f>LOOKUP(D739,Abi!$I$4:$I$11,Abi!$J$4:$J$11)</f>
        <v>1000 .. 1500</v>
      </c>
      <c r="F739" s="7" t="str">
        <f t="shared" si="11"/>
        <v>3</v>
      </c>
    </row>
    <row r="740" spans="1:6" x14ac:dyDescent="0.25">
      <c r="A740" s="5" t="s">
        <v>649</v>
      </c>
      <c r="B740" s="7" t="s">
        <v>650</v>
      </c>
      <c r="C740" s="5" t="s">
        <v>834</v>
      </c>
      <c r="D740" s="13">
        <v>1496</v>
      </c>
      <c r="E740" s="5" t="str">
        <f>LOOKUP(D740,Abi!$I$4:$I$11,Abi!$J$4:$J$11)</f>
        <v>1000 .. 1500</v>
      </c>
      <c r="F740" s="7" t="str">
        <f t="shared" si="11"/>
        <v>3</v>
      </c>
    </row>
    <row r="741" spans="1:6" x14ac:dyDescent="0.25">
      <c r="A741" s="5" t="s">
        <v>149</v>
      </c>
      <c r="B741" s="7" t="s">
        <v>307</v>
      </c>
      <c r="C741" s="5" t="s">
        <v>829</v>
      </c>
      <c r="D741" s="13">
        <v>1496</v>
      </c>
      <c r="E741" s="5" t="str">
        <f>LOOKUP(D741,Abi!$I$4:$I$11,Abi!$J$4:$J$11)</f>
        <v>1000 .. 1500</v>
      </c>
      <c r="F741" s="7" t="str">
        <f t="shared" si="11"/>
        <v>4</v>
      </c>
    </row>
    <row r="742" spans="1:6" x14ac:dyDescent="0.25">
      <c r="A742" s="5" t="s">
        <v>113</v>
      </c>
      <c r="B742" s="7" t="s">
        <v>712</v>
      </c>
      <c r="C742" s="5" t="s">
        <v>830</v>
      </c>
      <c r="D742" s="13">
        <v>1496</v>
      </c>
      <c r="E742" s="5" t="str">
        <f>LOOKUP(D742,Abi!$I$4:$I$11,Abi!$J$4:$J$11)</f>
        <v>1000 .. 1500</v>
      </c>
      <c r="F742" s="7" t="str">
        <f t="shared" si="11"/>
        <v>4</v>
      </c>
    </row>
    <row r="743" spans="1:6" x14ac:dyDescent="0.25">
      <c r="A743" s="5" t="s">
        <v>84</v>
      </c>
      <c r="B743" s="7" t="s">
        <v>434</v>
      </c>
      <c r="C743" s="5" t="s">
        <v>834</v>
      </c>
      <c r="D743" s="13">
        <v>1502</v>
      </c>
      <c r="E743" s="5" t="str">
        <f>LOOKUP(D743,Abi!$I$4:$I$11,Abi!$J$4:$J$11)</f>
        <v>1500 .. 2000</v>
      </c>
      <c r="F743" s="7" t="str">
        <f t="shared" si="11"/>
        <v>3</v>
      </c>
    </row>
    <row r="744" spans="1:6" x14ac:dyDescent="0.25">
      <c r="A744" s="5" t="s">
        <v>53</v>
      </c>
      <c r="B744" s="7" t="s">
        <v>421</v>
      </c>
      <c r="C744" s="5" t="s">
        <v>837</v>
      </c>
      <c r="D744" s="13">
        <v>1502</v>
      </c>
      <c r="E744" s="5" t="str">
        <f>LOOKUP(D744,Abi!$I$4:$I$11,Abi!$J$4:$J$11)</f>
        <v>1500 .. 2000</v>
      </c>
      <c r="F744" s="7" t="str">
        <f t="shared" si="11"/>
        <v>3</v>
      </c>
    </row>
    <row r="745" spans="1:6" x14ac:dyDescent="0.25">
      <c r="A745" s="5" t="s">
        <v>78</v>
      </c>
      <c r="B745" s="7" t="s">
        <v>704</v>
      </c>
      <c r="C745" s="5" t="s">
        <v>830</v>
      </c>
      <c r="D745" s="13">
        <v>1502</v>
      </c>
      <c r="E745" s="5" t="str">
        <f>LOOKUP(D745,Abi!$I$4:$I$11,Abi!$J$4:$J$11)</f>
        <v>1500 .. 2000</v>
      </c>
      <c r="F745" s="7" t="str">
        <f t="shared" si="11"/>
        <v>4</v>
      </c>
    </row>
    <row r="746" spans="1:6" x14ac:dyDescent="0.25">
      <c r="A746" s="5" t="s">
        <v>574</v>
      </c>
      <c r="B746" s="7" t="s">
        <v>575</v>
      </c>
      <c r="C746" s="5" t="s">
        <v>828</v>
      </c>
      <c r="D746" s="13">
        <v>1502</v>
      </c>
      <c r="E746" s="5" t="str">
        <f>LOOKUP(D746,Abi!$I$4:$I$11,Abi!$J$4:$J$11)</f>
        <v>1500 .. 2000</v>
      </c>
      <c r="F746" s="7" t="str">
        <f t="shared" si="11"/>
        <v>4</v>
      </c>
    </row>
    <row r="747" spans="1:6" x14ac:dyDescent="0.25">
      <c r="A747" s="5" t="s">
        <v>613</v>
      </c>
      <c r="B747" s="7" t="s">
        <v>614</v>
      </c>
      <c r="C747" s="5" t="s">
        <v>830</v>
      </c>
      <c r="D747" s="13">
        <v>1508</v>
      </c>
      <c r="E747" s="5" t="str">
        <f>LOOKUP(D747,Abi!$I$4:$I$11,Abi!$J$4:$J$11)</f>
        <v>1500 .. 2000</v>
      </c>
      <c r="F747" s="7" t="str">
        <f t="shared" si="11"/>
        <v>3</v>
      </c>
    </row>
    <row r="748" spans="1:6" x14ac:dyDescent="0.25">
      <c r="A748" s="5" t="s">
        <v>158</v>
      </c>
      <c r="B748" s="7" t="s">
        <v>391</v>
      </c>
      <c r="C748" s="5" t="s">
        <v>833</v>
      </c>
      <c r="D748" s="13">
        <v>1534</v>
      </c>
      <c r="E748" s="5" t="str">
        <f>LOOKUP(D748,Abi!$I$4:$I$11,Abi!$J$4:$J$11)</f>
        <v>1500 .. 2000</v>
      </c>
      <c r="F748" s="7" t="str">
        <f t="shared" si="11"/>
        <v>3</v>
      </c>
    </row>
    <row r="749" spans="1:6" x14ac:dyDescent="0.25">
      <c r="A749" s="5" t="s">
        <v>253</v>
      </c>
      <c r="B749" s="7" t="s">
        <v>593</v>
      </c>
      <c r="C749" s="5" t="s">
        <v>837</v>
      </c>
      <c r="D749" s="13">
        <v>1534</v>
      </c>
      <c r="E749" s="5" t="str">
        <f>LOOKUP(D749,Abi!$I$4:$I$11,Abi!$J$4:$J$11)</f>
        <v>1500 .. 2000</v>
      </c>
      <c r="F749" s="7" t="str">
        <f t="shared" si="11"/>
        <v>3</v>
      </c>
    </row>
    <row r="750" spans="1:6" x14ac:dyDescent="0.25">
      <c r="A750" s="5" t="s">
        <v>253</v>
      </c>
      <c r="B750" s="7" t="s">
        <v>593</v>
      </c>
      <c r="C750" s="5" t="s">
        <v>830</v>
      </c>
      <c r="D750" s="13">
        <v>1534</v>
      </c>
      <c r="E750" s="5" t="str">
        <f>LOOKUP(D750,Abi!$I$4:$I$11,Abi!$J$4:$J$11)</f>
        <v>1500 .. 2000</v>
      </c>
      <c r="F750" s="7" t="str">
        <f t="shared" si="11"/>
        <v>3</v>
      </c>
    </row>
    <row r="751" spans="1:6" x14ac:dyDescent="0.25">
      <c r="A751" s="5" t="s">
        <v>27</v>
      </c>
      <c r="B751" s="7" t="s">
        <v>348</v>
      </c>
      <c r="C751" s="5" t="s">
        <v>837</v>
      </c>
      <c r="D751" s="13">
        <v>1534</v>
      </c>
      <c r="E751" s="5" t="str">
        <f>LOOKUP(D751,Abi!$I$4:$I$11,Abi!$J$4:$J$11)</f>
        <v>1500 .. 2000</v>
      </c>
      <c r="F751" s="7" t="str">
        <f t="shared" si="11"/>
        <v>3</v>
      </c>
    </row>
    <row r="752" spans="1:6" x14ac:dyDescent="0.25">
      <c r="A752" s="5" t="s">
        <v>681</v>
      </c>
      <c r="B752" s="7" t="s">
        <v>682</v>
      </c>
      <c r="C752" s="5" t="s">
        <v>830</v>
      </c>
      <c r="D752" s="13">
        <v>1534</v>
      </c>
      <c r="E752" s="5" t="str">
        <f>LOOKUP(D752,Abi!$I$4:$I$11,Abi!$J$4:$J$11)</f>
        <v>1500 .. 2000</v>
      </c>
      <c r="F752" s="7" t="str">
        <f t="shared" si="11"/>
        <v>3</v>
      </c>
    </row>
    <row r="753" spans="1:6" x14ac:dyDescent="0.25">
      <c r="A753" s="5" t="s">
        <v>138</v>
      </c>
      <c r="B753" s="7" t="s">
        <v>644</v>
      </c>
      <c r="C753" s="5" t="s">
        <v>834</v>
      </c>
      <c r="D753" s="13">
        <v>1534</v>
      </c>
      <c r="E753" s="5" t="str">
        <f>LOOKUP(D753,Abi!$I$4:$I$11,Abi!$J$4:$J$11)</f>
        <v>1500 .. 2000</v>
      </c>
      <c r="F753" s="7" t="str">
        <f t="shared" si="11"/>
        <v>4</v>
      </c>
    </row>
    <row r="754" spans="1:6" x14ac:dyDescent="0.25">
      <c r="A754" s="5" t="s">
        <v>239</v>
      </c>
      <c r="B754" s="7" t="s">
        <v>466</v>
      </c>
      <c r="C754" s="5" t="s">
        <v>831</v>
      </c>
      <c r="D754" s="13">
        <v>1534</v>
      </c>
      <c r="E754" s="5" t="str">
        <f>LOOKUP(D754,Abi!$I$4:$I$11,Abi!$J$4:$J$11)</f>
        <v>1500 .. 2000</v>
      </c>
      <c r="F754" s="7" t="str">
        <f t="shared" si="11"/>
        <v>4</v>
      </c>
    </row>
    <row r="755" spans="1:6" x14ac:dyDescent="0.25">
      <c r="A755" s="5" t="s">
        <v>430</v>
      </c>
      <c r="B755" s="7" t="s">
        <v>431</v>
      </c>
      <c r="C755" s="5" t="s">
        <v>830</v>
      </c>
      <c r="D755" s="13">
        <v>1534</v>
      </c>
      <c r="E755" s="5" t="str">
        <f>LOOKUP(D755,Abi!$I$4:$I$11,Abi!$J$4:$J$11)</f>
        <v>1500 .. 2000</v>
      </c>
      <c r="F755" s="7" t="str">
        <f t="shared" si="11"/>
        <v>4</v>
      </c>
    </row>
    <row r="756" spans="1:6" x14ac:dyDescent="0.25">
      <c r="A756" s="5" t="s">
        <v>84</v>
      </c>
      <c r="B756" s="7" t="s">
        <v>434</v>
      </c>
      <c r="C756" s="5" t="s">
        <v>836</v>
      </c>
      <c r="D756" s="13">
        <v>1540</v>
      </c>
      <c r="E756" s="5" t="str">
        <f>LOOKUP(D756,Abi!$I$4:$I$11,Abi!$J$4:$J$11)</f>
        <v>1500 .. 2000</v>
      </c>
      <c r="F756" s="7" t="str">
        <f t="shared" si="11"/>
        <v>3</v>
      </c>
    </row>
    <row r="757" spans="1:6" x14ac:dyDescent="0.25">
      <c r="A757" s="5" t="s">
        <v>638</v>
      </c>
      <c r="B757" s="7" t="s">
        <v>639</v>
      </c>
      <c r="C757" s="5" t="s">
        <v>831</v>
      </c>
      <c r="D757" s="13">
        <v>1540</v>
      </c>
      <c r="E757" s="5" t="str">
        <f>LOOKUP(D757,Abi!$I$4:$I$11,Abi!$J$4:$J$11)</f>
        <v>1500 .. 2000</v>
      </c>
      <c r="F757" s="7" t="str">
        <f t="shared" si="11"/>
        <v>3</v>
      </c>
    </row>
    <row r="758" spans="1:6" x14ac:dyDescent="0.25">
      <c r="A758" s="5" t="s">
        <v>638</v>
      </c>
      <c r="B758" s="7" t="s">
        <v>639</v>
      </c>
      <c r="C758" s="5" t="s">
        <v>832</v>
      </c>
      <c r="D758" s="13">
        <v>1540</v>
      </c>
      <c r="E758" s="5" t="str">
        <f>LOOKUP(D758,Abi!$I$4:$I$11,Abi!$J$4:$J$11)</f>
        <v>1500 .. 2000</v>
      </c>
      <c r="F758" s="7" t="str">
        <f t="shared" si="11"/>
        <v>3</v>
      </c>
    </row>
    <row r="759" spans="1:6" x14ac:dyDescent="0.25">
      <c r="A759" s="5" t="s">
        <v>720</v>
      </c>
      <c r="B759" s="7" t="s">
        <v>721</v>
      </c>
      <c r="C759" s="5" t="s">
        <v>837</v>
      </c>
      <c r="D759" s="13">
        <v>1540</v>
      </c>
      <c r="E759" s="5" t="str">
        <f>LOOKUP(D759,Abi!$I$4:$I$11,Abi!$J$4:$J$11)</f>
        <v>1500 .. 2000</v>
      </c>
      <c r="F759" s="7" t="str">
        <f t="shared" si="11"/>
        <v>3</v>
      </c>
    </row>
    <row r="760" spans="1:6" x14ac:dyDescent="0.25">
      <c r="A760" s="5" t="s">
        <v>432</v>
      </c>
      <c r="B760" s="7" t="s">
        <v>433</v>
      </c>
      <c r="C760" s="5" t="s">
        <v>834</v>
      </c>
      <c r="D760" s="13">
        <v>1540</v>
      </c>
      <c r="E760" s="5" t="str">
        <f>LOOKUP(D760,Abi!$I$4:$I$11,Abi!$J$4:$J$11)</f>
        <v>1500 .. 2000</v>
      </c>
      <c r="F760" s="7" t="str">
        <f t="shared" si="11"/>
        <v>4</v>
      </c>
    </row>
    <row r="761" spans="1:6" x14ac:dyDescent="0.25">
      <c r="A761" s="5" t="s">
        <v>689</v>
      </c>
      <c r="B761" s="7" t="s">
        <v>690</v>
      </c>
      <c r="C761" s="5" t="s">
        <v>830</v>
      </c>
      <c r="D761" s="13">
        <v>1547</v>
      </c>
      <c r="E761" s="5" t="str">
        <f>LOOKUP(D761,Abi!$I$4:$I$11,Abi!$J$4:$J$11)</f>
        <v>1500 .. 2000</v>
      </c>
      <c r="F761" s="7" t="str">
        <f t="shared" si="11"/>
        <v>3</v>
      </c>
    </row>
    <row r="762" spans="1:6" x14ac:dyDescent="0.25">
      <c r="A762" s="5" t="s">
        <v>58</v>
      </c>
      <c r="B762" s="7" t="s">
        <v>578</v>
      </c>
      <c r="C762" s="5" t="s">
        <v>836</v>
      </c>
      <c r="D762" s="13">
        <v>1547</v>
      </c>
      <c r="E762" s="5" t="str">
        <f>LOOKUP(D762,Abi!$I$4:$I$11,Abi!$J$4:$J$11)</f>
        <v>1500 .. 2000</v>
      </c>
      <c r="F762" s="7" t="str">
        <f t="shared" si="11"/>
        <v>3</v>
      </c>
    </row>
    <row r="763" spans="1:6" x14ac:dyDescent="0.25">
      <c r="A763" s="5" t="s">
        <v>681</v>
      </c>
      <c r="B763" s="7" t="s">
        <v>682</v>
      </c>
      <c r="C763" s="5" t="s">
        <v>835</v>
      </c>
      <c r="D763" s="13">
        <v>1547</v>
      </c>
      <c r="E763" s="5" t="str">
        <f>LOOKUP(D763,Abi!$I$4:$I$11,Abi!$J$4:$J$11)</f>
        <v>1500 .. 2000</v>
      </c>
      <c r="F763" s="7" t="str">
        <f t="shared" si="11"/>
        <v>3</v>
      </c>
    </row>
    <row r="764" spans="1:6" x14ac:dyDescent="0.25">
      <c r="A764" s="5" t="s">
        <v>131</v>
      </c>
      <c r="B764" s="7" t="s">
        <v>686</v>
      </c>
      <c r="C764" s="5" t="s">
        <v>833</v>
      </c>
      <c r="D764" s="13">
        <v>1547</v>
      </c>
      <c r="E764" s="5" t="str">
        <f>LOOKUP(D764,Abi!$I$4:$I$11,Abi!$J$4:$J$11)</f>
        <v>1500 .. 2000</v>
      </c>
      <c r="F764" s="7" t="str">
        <f t="shared" si="11"/>
        <v>4</v>
      </c>
    </row>
    <row r="765" spans="1:6" x14ac:dyDescent="0.25">
      <c r="A765" s="5" t="s">
        <v>626</v>
      </c>
      <c r="B765" s="7" t="s">
        <v>627</v>
      </c>
      <c r="C765" s="5" t="s">
        <v>831</v>
      </c>
      <c r="D765" s="13">
        <v>1547</v>
      </c>
      <c r="E765" s="5" t="str">
        <f>LOOKUP(D765,Abi!$I$4:$I$11,Abi!$J$4:$J$11)</f>
        <v>1500 .. 2000</v>
      </c>
      <c r="F765" s="7" t="str">
        <f t="shared" si="11"/>
        <v>4</v>
      </c>
    </row>
    <row r="766" spans="1:6" x14ac:dyDescent="0.25">
      <c r="A766" s="5" t="s">
        <v>467</v>
      </c>
      <c r="B766" s="7" t="s">
        <v>468</v>
      </c>
      <c r="C766" s="5" t="s">
        <v>834</v>
      </c>
      <c r="D766" s="13">
        <v>1547</v>
      </c>
      <c r="E766" s="5" t="str">
        <f>LOOKUP(D766,Abi!$I$4:$I$11,Abi!$J$4:$J$11)</f>
        <v>1500 .. 2000</v>
      </c>
      <c r="F766" s="7" t="str">
        <f t="shared" si="11"/>
        <v>4</v>
      </c>
    </row>
    <row r="767" spans="1:6" x14ac:dyDescent="0.25">
      <c r="A767" s="5" t="s">
        <v>217</v>
      </c>
      <c r="B767" s="7" t="s">
        <v>422</v>
      </c>
      <c r="C767" s="5" t="s">
        <v>833</v>
      </c>
      <c r="D767" s="13">
        <v>1566</v>
      </c>
      <c r="E767" s="5" t="str">
        <f>LOOKUP(D767,Abi!$I$4:$I$11,Abi!$J$4:$J$11)</f>
        <v>1500 .. 2000</v>
      </c>
      <c r="F767" s="7" t="str">
        <f t="shared" si="11"/>
        <v>3</v>
      </c>
    </row>
    <row r="768" spans="1:6" x14ac:dyDescent="0.25">
      <c r="A768" s="5" t="s">
        <v>408</v>
      </c>
      <c r="B768" s="7" t="s">
        <v>409</v>
      </c>
      <c r="C768" s="5" t="s">
        <v>837</v>
      </c>
      <c r="D768" s="13">
        <v>1566</v>
      </c>
      <c r="E768" s="5" t="str">
        <f>LOOKUP(D768,Abi!$I$4:$I$11,Abi!$J$4:$J$11)</f>
        <v>1500 .. 2000</v>
      </c>
      <c r="F768" s="7" t="str">
        <f t="shared" si="11"/>
        <v>3</v>
      </c>
    </row>
    <row r="769" spans="1:6" x14ac:dyDescent="0.25">
      <c r="A769" s="5" t="s">
        <v>37</v>
      </c>
      <c r="B769" s="7" t="s">
        <v>776</v>
      </c>
      <c r="C769" s="5" t="s">
        <v>833</v>
      </c>
      <c r="D769" s="13">
        <v>1572</v>
      </c>
      <c r="E769" s="5" t="str">
        <f>LOOKUP(D769,Abi!$I$4:$I$11,Abi!$J$4:$J$11)</f>
        <v>1500 .. 2000</v>
      </c>
      <c r="F769" s="7" t="str">
        <f t="shared" si="11"/>
        <v>3</v>
      </c>
    </row>
    <row r="770" spans="1:6" x14ac:dyDescent="0.25">
      <c r="A770" s="5" t="s">
        <v>604</v>
      </c>
      <c r="B770" s="7" t="s">
        <v>605</v>
      </c>
      <c r="C770" s="5" t="s">
        <v>831</v>
      </c>
      <c r="D770" s="13">
        <v>1572</v>
      </c>
      <c r="E770" s="5" t="str">
        <f>LOOKUP(D770,Abi!$I$4:$I$11,Abi!$J$4:$J$11)</f>
        <v>1500 .. 2000</v>
      </c>
      <c r="F770" s="7" t="str">
        <f t="shared" si="11"/>
        <v>3</v>
      </c>
    </row>
    <row r="771" spans="1:6" x14ac:dyDescent="0.25">
      <c r="A771" s="5" t="s">
        <v>336</v>
      </c>
      <c r="B771" s="7" t="s">
        <v>337</v>
      </c>
      <c r="C771" s="5" t="s">
        <v>834</v>
      </c>
      <c r="D771" s="13">
        <v>1572</v>
      </c>
      <c r="E771" s="5" t="str">
        <f>LOOKUP(D771,Abi!$I$4:$I$11,Abi!$J$4:$J$11)</f>
        <v>1500 .. 2000</v>
      </c>
      <c r="F771" s="7" t="str">
        <f t="shared" ref="F771:F834" si="12">LEFT(B771,1)</f>
        <v>3</v>
      </c>
    </row>
    <row r="772" spans="1:6" x14ac:dyDescent="0.25">
      <c r="A772" s="5" t="s">
        <v>163</v>
      </c>
      <c r="B772" s="7" t="s">
        <v>629</v>
      </c>
      <c r="C772" s="5" t="s">
        <v>835</v>
      </c>
      <c r="D772" s="13">
        <v>1572</v>
      </c>
      <c r="E772" s="5" t="str">
        <f>LOOKUP(D772,Abi!$I$4:$I$11,Abi!$J$4:$J$11)</f>
        <v>1500 .. 2000</v>
      </c>
      <c r="F772" s="7" t="str">
        <f t="shared" si="12"/>
        <v>4</v>
      </c>
    </row>
    <row r="773" spans="1:6" x14ac:dyDescent="0.25">
      <c r="A773" s="5" t="s">
        <v>226</v>
      </c>
      <c r="B773" s="7" t="s">
        <v>525</v>
      </c>
      <c r="C773" s="5" t="s">
        <v>837</v>
      </c>
      <c r="D773" s="13">
        <v>1572</v>
      </c>
      <c r="E773" s="5" t="str">
        <f>LOOKUP(D773,Abi!$I$4:$I$11,Abi!$J$4:$J$11)</f>
        <v>1500 .. 2000</v>
      </c>
      <c r="F773" s="7" t="str">
        <f t="shared" si="12"/>
        <v>4</v>
      </c>
    </row>
    <row r="774" spans="1:6" x14ac:dyDescent="0.25">
      <c r="A774" s="5" t="s">
        <v>149</v>
      </c>
      <c r="B774" s="7" t="s">
        <v>307</v>
      </c>
      <c r="C774" s="5" t="s">
        <v>832</v>
      </c>
      <c r="D774" s="13">
        <v>1572</v>
      </c>
      <c r="E774" s="5" t="str">
        <f>LOOKUP(D774,Abi!$I$4:$I$11,Abi!$J$4:$J$11)</f>
        <v>1500 .. 2000</v>
      </c>
      <c r="F774" s="7" t="str">
        <f t="shared" si="12"/>
        <v>4</v>
      </c>
    </row>
    <row r="775" spans="1:6" x14ac:dyDescent="0.25">
      <c r="A775" s="5" t="s">
        <v>660</v>
      </c>
      <c r="B775" s="7" t="s">
        <v>661</v>
      </c>
      <c r="C775" s="5" t="s">
        <v>837</v>
      </c>
      <c r="D775" s="13">
        <v>1572</v>
      </c>
      <c r="E775" s="5" t="str">
        <f>LOOKUP(D775,Abi!$I$4:$I$11,Abi!$J$4:$J$11)</f>
        <v>1500 .. 2000</v>
      </c>
      <c r="F775" s="7" t="str">
        <f t="shared" si="12"/>
        <v>4</v>
      </c>
    </row>
    <row r="776" spans="1:6" x14ac:dyDescent="0.25">
      <c r="A776" s="5" t="s">
        <v>271</v>
      </c>
      <c r="B776" s="7" t="s">
        <v>728</v>
      </c>
      <c r="C776" s="5" t="s">
        <v>833</v>
      </c>
      <c r="D776" s="13">
        <v>1572</v>
      </c>
      <c r="E776" s="5" t="str">
        <f>LOOKUP(D776,Abi!$I$4:$I$11,Abi!$J$4:$J$11)</f>
        <v>1500 .. 2000</v>
      </c>
      <c r="F776" s="7" t="str">
        <f t="shared" si="12"/>
        <v>4</v>
      </c>
    </row>
    <row r="777" spans="1:6" x14ac:dyDescent="0.25">
      <c r="A777" s="5" t="s">
        <v>177</v>
      </c>
      <c r="B777" s="7" t="s">
        <v>531</v>
      </c>
      <c r="C777" s="5" t="s">
        <v>832</v>
      </c>
      <c r="D777" s="13">
        <v>1572</v>
      </c>
      <c r="E777" s="5" t="str">
        <f>LOOKUP(D777,Abi!$I$4:$I$11,Abi!$J$4:$J$11)</f>
        <v>1500 .. 2000</v>
      </c>
      <c r="F777" s="7" t="str">
        <f t="shared" si="12"/>
        <v>4</v>
      </c>
    </row>
    <row r="778" spans="1:6" x14ac:dyDescent="0.25">
      <c r="A778" s="5" t="s">
        <v>528</v>
      </c>
      <c r="B778" s="7" t="s">
        <v>529</v>
      </c>
      <c r="C778" s="5" t="s">
        <v>829</v>
      </c>
      <c r="D778" s="13">
        <v>1579</v>
      </c>
      <c r="E778" s="5" t="str">
        <f>LOOKUP(D778,Abi!$I$4:$I$11,Abi!$J$4:$J$11)</f>
        <v>1500 .. 2000</v>
      </c>
      <c r="F778" s="7" t="str">
        <f t="shared" si="12"/>
        <v>3</v>
      </c>
    </row>
    <row r="779" spans="1:6" x14ac:dyDescent="0.25">
      <c r="A779" s="5" t="s">
        <v>146</v>
      </c>
      <c r="B779" s="7" t="s">
        <v>777</v>
      </c>
      <c r="C779" s="5" t="s">
        <v>834</v>
      </c>
      <c r="D779" s="13">
        <v>1579</v>
      </c>
      <c r="E779" s="5" t="str">
        <f>LOOKUP(D779,Abi!$I$4:$I$11,Abi!$J$4:$J$11)</f>
        <v>1500 .. 2000</v>
      </c>
      <c r="F779" s="7" t="str">
        <f t="shared" si="12"/>
        <v>3</v>
      </c>
    </row>
    <row r="780" spans="1:6" x14ac:dyDescent="0.25">
      <c r="A780" s="5" t="s">
        <v>80</v>
      </c>
      <c r="B780" s="7" t="s">
        <v>590</v>
      </c>
      <c r="C780" s="5" t="s">
        <v>837</v>
      </c>
      <c r="D780" s="13">
        <v>1579</v>
      </c>
      <c r="E780" s="5" t="str">
        <f>LOOKUP(D780,Abi!$I$4:$I$11,Abi!$J$4:$J$11)</f>
        <v>1500 .. 2000</v>
      </c>
      <c r="F780" s="7" t="str">
        <f t="shared" si="12"/>
        <v>3</v>
      </c>
    </row>
    <row r="781" spans="1:6" x14ac:dyDescent="0.25">
      <c r="A781" s="5" t="s">
        <v>526</v>
      </c>
      <c r="B781" s="7" t="s">
        <v>527</v>
      </c>
      <c r="C781" s="5" t="s">
        <v>828</v>
      </c>
      <c r="D781" s="13">
        <v>1579</v>
      </c>
      <c r="E781" s="5" t="str">
        <f>LOOKUP(D781,Abi!$I$4:$I$11,Abi!$J$4:$J$11)</f>
        <v>1500 .. 2000</v>
      </c>
      <c r="F781" s="7" t="str">
        <f t="shared" si="12"/>
        <v>3</v>
      </c>
    </row>
    <row r="782" spans="1:6" x14ac:dyDescent="0.25">
      <c r="A782" s="5" t="s">
        <v>131</v>
      </c>
      <c r="B782" s="7" t="s">
        <v>686</v>
      </c>
      <c r="C782" s="5" t="s">
        <v>837</v>
      </c>
      <c r="D782" s="13">
        <v>1579</v>
      </c>
      <c r="E782" s="5" t="str">
        <f>LOOKUP(D782,Abi!$I$4:$I$11,Abi!$J$4:$J$11)</f>
        <v>1500 .. 2000</v>
      </c>
      <c r="F782" s="7" t="str">
        <f t="shared" si="12"/>
        <v>4</v>
      </c>
    </row>
    <row r="783" spans="1:6" x14ac:dyDescent="0.25">
      <c r="A783" s="5" t="s">
        <v>162</v>
      </c>
      <c r="B783" s="7" t="s">
        <v>596</v>
      </c>
      <c r="C783" s="5" t="s">
        <v>836</v>
      </c>
      <c r="D783" s="13">
        <v>1585</v>
      </c>
      <c r="E783" s="5" t="str">
        <f>LOOKUP(D783,Abi!$I$4:$I$11,Abi!$J$4:$J$11)</f>
        <v>1500 .. 2000</v>
      </c>
      <c r="F783" s="7" t="str">
        <f t="shared" si="12"/>
        <v>3</v>
      </c>
    </row>
    <row r="784" spans="1:6" x14ac:dyDescent="0.25">
      <c r="A784" s="5" t="s">
        <v>359</v>
      </c>
      <c r="B784" s="7" t="s">
        <v>360</v>
      </c>
      <c r="C784" s="5" t="s">
        <v>834</v>
      </c>
      <c r="D784" s="13">
        <v>1585</v>
      </c>
      <c r="E784" s="5" t="str">
        <f>LOOKUP(D784,Abi!$I$4:$I$11,Abi!$J$4:$J$11)</f>
        <v>1500 .. 2000</v>
      </c>
      <c r="F784" s="7" t="str">
        <f t="shared" si="12"/>
        <v>3</v>
      </c>
    </row>
    <row r="785" spans="1:6" x14ac:dyDescent="0.25">
      <c r="A785" s="5" t="s">
        <v>649</v>
      </c>
      <c r="B785" s="7" t="s">
        <v>650</v>
      </c>
      <c r="C785" s="5" t="s">
        <v>828</v>
      </c>
      <c r="D785" s="13">
        <v>1585</v>
      </c>
      <c r="E785" s="5" t="str">
        <f>LOOKUP(D785,Abi!$I$4:$I$11,Abi!$J$4:$J$11)</f>
        <v>1500 .. 2000</v>
      </c>
      <c r="F785" s="7" t="str">
        <f t="shared" si="12"/>
        <v>3</v>
      </c>
    </row>
    <row r="786" spans="1:6" x14ac:dyDescent="0.25">
      <c r="A786" s="5" t="s">
        <v>163</v>
      </c>
      <c r="B786" s="7" t="s">
        <v>629</v>
      </c>
      <c r="C786" s="5" t="s">
        <v>829</v>
      </c>
      <c r="D786" s="13">
        <v>1585</v>
      </c>
      <c r="E786" s="5" t="str">
        <f>LOOKUP(D786,Abi!$I$4:$I$11,Abi!$J$4:$J$11)</f>
        <v>1500 .. 2000</v>
      </c>
      <c r="F786" s="7" t="str">
        <f t="shared" si="12"/>
        <v>4</v>
      </c>
    </row>
    <row r="787" spans="1:6" x14ac:dyDescent="0.25">
      <c r="A787" s="5" t="s">
        <v>197</v>
      </c>
      <c r="B787" s="7" t="s">
        <v>566</v>
      </c>
      <c r="C787" s="5" t="s">
        <v>834</v>
      </c>
      <c r="D787" s="13">
        <v>1585</v>
      </c>
      <c r="E787" s="5" t="str">
        <f>LOOKUP(D787,Abi!$I$4:$I$11,Abi!$J$4:$J$11)</f>
        <v>1500 .. 2000</v>
      </c>
      <c r="F787" s="7" t="str">
        <f t="shared" si="12"/>
        <v>4</v>
      </c>
    </row>
    <row r="788" spans="1:6" x14ac:dyDescent="0.25">
      <c r="A788" s="5" t="s">
        <v>86</v>
      </c>
      <c r="B788" s="7" t="s">
        <v>532</v>
      </c>
      <c r="C788" s="5" t="s">
        <v>834</v>
      </c>
      <c r="D788" s="13">
        <v>1611</v>
      </c>
      <c r="E788" s="5" t="str">
        <f>LOOKUP(D788,Abi!$I$4:$I$11,Abi!$J$4:$J$11)</f>
        <v>1500 .. 2000</v>
      </c>
      <c r="F788" s="7" t="str">
        <f t="shared" si="12"/>
        <v>3</v>
      </c>
    </row>
    <row r="789" spans="1:6" x14ac:dyDescent="0.25">
      <c r="A789" s="5" t="s">
        <v>157</v>
      </c>
      <c r="B789" s="7" t="s">
        <v>813</v>
      </c>
      <c r="C789" s="5" t="s">
        <v>832</v>
      </c>
      <c r="D789" s="13">
        <v>1611</v>
      </c>
      <c r="E789" s="5" t="str">
        <f>LOOKUP(D789,Abi!$I$4:$I$11,Abi!$J$4:$J$11)</f>
        <v>1500 .. 2000</v>
      </c>
      <c r="F789" s="7" t="str">
        <f t="shared" si="12"/>
        <v>3</v>
      </c>
    </row>
    <row r="790" spans="1:6" x14ac:dyDescent="0.25">
      <c r="A790" s="5" t="s">
        <v>259</v>
      </c>
      <c r="B790" s="7" t="s">
        <v>651</v>
      </c>
      <c r="C790" s="5" t="s">
        <v>835</v>
      </c>
      <c r="D790" s="13">
        <v>1611</v>
      </c>
      <c r="E790" s="5" t="str">
        <f>LOOKUP(D790,Abi!$I$4:$I$11,Abi!$J$4:$J$11)</f>
        <v>1500 .. 2000</v>
      </c>
      <c r="F790" s="7" t="str">
        <f t="shared" si="12"/>
        <v>3</v>
      </c>
    </row>
    <row r="791" spans="1:6" x14ac:dyDescent="0.25">
      <c r="A791" s="5" t="s">
        <v>59</v>
      </c>
      <c r="B791" s="7" t="s">
        <v>716</v>
      </c>
      <c r="C791" s="5" t="s">
        <v>835</v>
      </c>
      <c r="D791" s="13">
        <v>1611</v>
      </c>
      <c r="E791" s="5" t="str">
        <f>LOOKUP(D791,Abi!$I$4:$I$11,Abi!$J$4:$J$11)</f>
        <v>1500 .. 2000</v>
      </c>
      <c r="F791" s="7" t="str">
        <f t="shared" si="12"/>
        <v>3</v>
      </c>
    </row>
    <row r="792" spans="1:6" x14ac:dyDescent="0.25">
      <c r="A792" s="5" t="s">
        <v>359</v>
      </c>
      <c r="B792" s="7" t="s">
        <v>360</v>
      </c>
      <c r="C792" s="5" t="s">
        <v>833</v>
      </c>
      <c r="D792" s="13">
        <v>1611</v>
      </c>
      <c r="E792" s="5" t="str">
        <f>LOOKUP(D792,Abi!$I$4:$I$11,Abi!$J$4:$J$11)</f>
        <v>1500 .. 2000</v>
      </c>
      <c r="F792" s="7" t="str">
        <f t="shared" si="12"/>
        <v>3</v>
      </c>
    </row>
    <row r="793" spans="1:6" x14ac:dyDescent="0.25">
      <c r="A793" s="5" t="s">
        <v>437</v>
      </c>
      <c r="B793" s="7" t="s">
        <v>615</v>
      </c>
      <c r="C793" s="5" t="s">
        <v>829</v>
      </c>
      <c r="D793" s="13">
        <v>1611</v>
      </c>
      <c r="E793" s="5" t="str">
        <f>LOOKUP(D793,Abi!$I$4:$I$11,Abi!$J$4:$J$11)</f>
        <v>1500 .. 2000</v>
      </c>
      <c r="F793" s="7" t="str">
        <f t="shared" si="12"/>
        <v>3</v>
      </c>
    </row>
    <row r="794" spans="1:6" x14ac:dyDescent="0.25">
      <c r="A794" s="5" t="s">
        <v>437</v>
      </c>
      <c r="B794" s="7" t="s">
        <v>615</v>
      </c>
      <c r="C794" s="5" t="s">
        <v>835</v>
      </c>
      <c r="D794" s="13">
        <v>1611</v>
      </c>
      <c r="E794" s="5" t="str">
        <f>LOOKUP(D794,Abi!$I$4:$I$11,Abi!$J$4:$J$11)</f>
        <v>1500 .. 2000</v>
      </c>
      <c r="F794" s="7" t="str">
        <f t="shared" si="12"/>
        <v>3</v>
      </c>
    </row>
    <row r="795" spans="1:6" x14ac:dyDescent="0.25">
      <c r="A795" s="5" t="s">
        <v>511</v>
      </c>
      <c r="B795" s="7" t="s">
        <v>512</v>
      </c>
      <c r="C795" s="5" t="s">
        <v>833</v>
      </c>
      <c r="D795" s="13">
        <v>1611</v>
      </c>
      <c r="E795" s="5" t="str">
        <f>LOOKUP(D795,Abi!$I$4:$I$11,Abi!$J$4:$J$11)</f>
        <v>1500 .. 2000</v>
      </c>
      <c r="F795" s="7" t="str">
        <f t="shared" si="12"/>
        <v>3</v>
      </c>
    </row>
    <row r="796" spans="1:6" x14ac:dyDescent="0.25">
      <c r="A796" s="5" t="s">
        <v>372</v>
      </c>
      <c r="B796" s="7" t="s">
        <v>373</v>
      </c>
      <c r="C796" s="5" t="s">
        <v>828</v>
      </c>
      <c r="D796" s="13">
        <v>1617</v>
      </c>
      <c r="E796" s="5" t="str">
        <f>LOOKUP(D796,Abi!$I$4:$I$11,Abi!$J$4:$J$11)</f>
        <v>1500 .. 2000</v>
      </c>
      <c r="F796" s="7" t="str">
        <f t="shared" si="12"/>
        <v>3</v>
      </c>
    </row>
    <row r="797" spans="1:6" x14ac:dyDescent="0.25">
      <c r="A797" s="5" t="s">
        <v>430</v>
      </c>
      <c r="B797" s="7" t="s">
        <v>431</v>
      </c>
      <c r="C797" s="5" t="s">
        <v>828</v>
      </c>
      <c r="D797" s="13">
        <v>1617</v>
      </c>
      <c r="E797" s="5" t="str">
        <f>LOOKUP(D797,Abi!$I$4:$I$11,Abi!$J$4:$J$11)</f>
        <v>1500 .. 2000</v>
      </c>
      <c r="F797" s="7" t="str">
        <f t="shared" si="12"/>
        <v>4</v>
      </c>
    </row>
    <row r="798" spans="1:6" x14ac:dyDescent="0.25">
      <c r="A798" s="5" t="s">
        <v>221</v>
      </c>
      <c r="B798" s="7" t="s">
        <v>701</v>
      </c>
      <c r="C798" s="5" t="s">
        <v>836</v>
      </c>
      <c r="D798" s="13">
        <v>1617</v>
      </c>
      <c r="E798" s="5" t="str">
        <f>LOOKUP(D798,Abi!$I$4:$I$11,Abi!$J$4:$J$11)</f>
        <v>1500 .. 2000</v>
      </c>
      <c r="F798" s="7" t="str">
        <f t="shared" si="12"/>
        <v>4</v>
      </c>
    </row>
    <row r="799" spans="1:6" x14ac:dyDescent="0.25">
      <c r="A799" s="5" t="s">
        <v>814</v>
      </c>
      <c r="B799" s="7" t="s">
        <v>815</v>
      </c>
      <c r="C799" s="5" t="s">
        <v>832</v>
      </c>
      <c r="D799" s="13">
        <v>1623</v>
      </c>
      <c r="E799" s="5" t="str">
        <f>LOOKUP(D799,Abi!$I$4:$I$11,Abi!$J$4:$J$11)</f>
        <v>1500 .. 2000</v>
      </c>
      <c r="F799" s="7" t="str">
        <f t="shared" si="12"/>
        <v>3</v>
      </c>
    </row>
    <row r="800" spans="1:6" x14ac:dyDescent="0.25">
      <c r="A800" s="5" t="s">
        <v>336</v>
      </c>
      <c r="B800" s="7" t="s">
        <v>337</v>
      </c>
      <c r="C800" s="5" t="s">
        <v>837</v>
      </c>
      <c r="D800" s="13">
        <v>1630</v>
      </c>
      <c r="E800" s="5" t="str">
        <f>LOOKUP(D800,Abi!$I$4:$I$11,Abi!$J$4:$J$11)</f>
        <v>1500 .. 2000</v>
      </c>
      <c r="F800" s="7" t="str">
        <f t="shared" si="12"/>
        <v>3</v>
      </c>
    </row>
    <row r="801" spans="1:6" x14ac:dyDescent="0.25">
      <c r="A801" s="5" t="s">
        <v>188</v>
      </c>
      <c r="B801" s="7" t="s">
        <v>797</v>
      </c>
      <c r="C801" s="5" t="s">
        <v>828</v>
      </c>
      <c r="D801" s="13">
        <v>1630</v>
      </c>
      <c r="E801" s="5" t="str">
        <f>LOOKUP(D801,Abi!$I$4:$I$11,Abi!$J$4:$J$11)</f>
        <v>1500 .. 2000</v>
      </c>
      <c r="F801" s="7" t="str">
        <f t="shared" si="12"/>
        <v>4</v>
      </c>
    </row>
    <row r="802" spans="1:6" x14ac:dyDescent="0.25">
      <c r="A802" s="5" t="s">
        <v>183</v>
      </c>
      <c r="B802" s="7" t="s">
        <v>340</v>
      </c>
      <c r="C802" s="5" t="s">
        <v>835</v>
      </c>
      <c r="D802" s="13">
        <v>1630</v>
      </c>
      <c r="E802" s="5" t="str">
        <f>LOOKUP(D802,Abi!$I$4:$I$11,Abi!$J$4:$J$11)</f>
        <v>1500 .. 2000</v>
      </c>
      <c r="F802" s="7" t="str">
        <f t="shared" si="12"/>
        <v>4</v>
      </c>
    </row>
    <row r="803" spans="1:6" x14ac:dyDescent="0.25">
      <c r="A803" s="5" t="s">
        <v>437</v>
      </c>
      <c r="B803" s="7" t="s">
        <v>615</v>
      </c>
      <c r="C803" s="5" t="s">
        <v>834</v>
      </c>
      <c r="D803" s="13">
        <v>1649</v>
      </c>
      <c r="E803" s="5" t="str">
        <f>LOOKUP(D803,Abi!$I$4:$I$11,Abi!$J$4:$J$11)</f>
        <v>1500 .. 2000</v>
      </c>
      <c r="F803" s="7" t="str">
        <f t="shared" si="12"/>
        <v>3</v>
      </c>
    </row>
    <row r="804" spans="1:6" x14ac:dyDescent="0.25">
      <c r="A804" s="5" t="s">
        <v>271</v>
      </c>
      <c r="B804" s="7" t="s">
        <v>728</v>
      </c>
      <c r="C804" s="5" t="s">
        <v>828</v>
      </c>
      <c r="D804" s="13">
        <v>1649</v>
      </c>
      <c r="E804" s="5" t="str">
        <f>LOOKUP(D804,Abi!$I$4:$I$11,Abi!$J$4:$J$11)</f>
        <v>1500 .. 2000</v>
      </c>
      <c r="F804" s="7" t="str">
        <f t="shared" si="12"/>
        <v>4</v>
      </c>
    </row>
    <row r="805" spans="1:6" x14ac:dyDescent="0.25">
      <c r="A805" s="5" t="s">
        <v>248</v>
      </c>
      <c r="B805" s="7" t="s">
        <v>497</v>
      </c>
      <c r="C805" s="5" t="s">
        <v>828</v>
      </c>
      <c r="D805" s="13">
        <v>1649</v>
      </c>
      <c r="E805" s="5" t="str">
        <f>LOOKUP(D805,Abi!$I$4:$I$11,Abi!$J$4:$J$11)</f>
        <v>1500 .. 2000</v>
      </c>
      <c r="F805" s="7" t="str">
        <f t="shared" si="12"/>
        <v>4</v>
      </c>
    </row>
    <row r="806" spans="1:6" x14ac:dyDescent="0.25">
      <c r="A806" s="5" t="s">
        <v>448</v>
      </c>
      <c r="B806" s="7" t="s">
        <v>449</v>
      </c>
      <c r="C806" s="5" t="s">
        <v>828</v>
      </c>
      <c r="D806" s="13">
        <v>1649</v>
      </c>
      <c r="E806" s="5" t="str">
        <f>LOOKUP(D806,Abi!$I$4:$I$11,Abi!$J$4:$J$11)</f>
        <v>1500 .. 2000</v>
      </c>
      <c r="F806" s="7" t="str">
        <f t="shared" si="12"/>
        <v>4</v>
      </c>
    </row>
    <row r="807" spans="1:6" x14ac:dyDescent="0.25">
      <c r="A807" s="5" t="s">
        <v>594</v>
      </c>
      <c r="B807" s="7" t="s">
        <v>595</v>
      </c>
      <c r="C807" s="5" t="s">
        <v>828</v>
      </c>
      <c r="D807" s="13">
        <v>1655</v>
      </c>
      <c r="E807" s="5" t="str">
        <f>LOOKUP(D807,Abi!$I$4:$I$11,Abi!$J$4:$J$11)</f>
        <v>1500 .. 2000</v>
      </c>
      <c r="F807" s="7" t="str">
        <f t="shared" si="12"/>
        <v>4</v>
      </c>
    </row>
    <row r="808" spans="1:6" x14ac:dyDescent="0.25">
      <c r="A808" s="5" t="s">
        <v>157</v>
      </c>
      <c r="B808" s="7" t="s">
        <v>813</v>
      </c>
      <c r="C808" s="5" t="s">
        <v>831</v>
      </c>
      <c r="D808" s="13">
        <v>1662</v>
      </c>
      <c r="E808" s="5" t="str">
        <f>LOOKUP(D808,Abi!$I$4:$I$11,Abi!$J$4:$J$11)</f>
        <v>1500 .. 2000</v>
      </c>
      <c r="F808" s="7" t="str">
        <f t="shared" si="12"/>
        <v>3</v>
      </c>
    </row>
    <row r="809" spans="1:6" x14ac:dyDescent="0.25">
      <c r="A809" s="5" t="s">
        <v>46</v>
      </c>
      <c r="B809" s="7" t="s">
        <v>568</v>
      </c>
      <c r="C809" s="5" t="s">
        <v>834</v>
      </c>
      <c r="D809" s="13">
        <v>1662</v>
      </c>
      <c r="E809" s="5" t="str">
        <f>LOOKUP(D809,Abi!$I$4:$I$11,Abi!$J$4:$J$11)</f>
        <v>1500 .. 2000</v>
      </c>
      <c r="F809" s="7" t="str">
        <f t="shared" si="12"/>
        <v>3</v>
      </c>
    </row>
    <row r="810" spans="1:6" x14ac:dyDescent="0.25">
      <c r="A810" s="5" t="s">
        <v>200</v>
      </c>
      <c r="B810" s="7" t="s">
        <v>530</v>
      </c>
      <c r="C810" s="5" t="s">
        <v>834</v>
      </c>
      <c r="D810" s="13">
        <v>1662</v>
      </c>
      <c r="E810" s="5" t="str">
        <f>LOOKUP(D810,Abi!$I$4:$I$11,Abi!$J$4:$J$11)</f>
        <v>1500 .. 2000</v>
      </c>
      <c r="F810" s="7" t="str">
        <f t="shared" si="12"/>
        <v>4</v>
      </c>
    </row>
    <row r="811" spans="1:6" x14ac:dyDescent="0.25">
      <c r="A811" s="5" t="s">
        <v>239</v>
      </c>
      <c r="B811" s="7" t="s">
        <v>466</v>
      </c>
      <c r="C811" s="5" t="s">
        <v>837</v>
      </c>
      <c r="D811" s="13">
        <v>1662</v>
      </c>
      <c r="E811" s="5" t="str">
        <f>LOOKUP(D811,Abi!$I$4:$I$11,Abi!$J$4:$J$11)</f>
        <v>1500 .. 2000</v>
      </c>
      <c r="F811" s="7" t="str">
        <f t="shared" si="12"/>
        <v>4</v>
      </c>
    </row>
    <row r="812" spans="1:6" x14ac:dyDescent="0.25">
      <c r="A812" s="5" t="s">
        <v>114</v>
      </c>
      <c r="B812" s="7" t="s">
        <v>823</v>
      </c>
      <c r="C812" s="5" t="s">
        <v>835</v>
      </c>
      <c r="D812" s="13">
        <v>1681</v>
      </c>
      <c r="E812" s="5" t="str">
        <f>LOOKUP(D812,Abi!$I$4:$I$11,Abi!$J$4:$J$11)</f>
        <v>1500 .. 2000</v>
      </c>
      <c r="F812" s="7" t="str">
        <f t="shared" si="12"/>
        <v>3</v>
      </c>
    </row>
    <row r="813" spans="1:6" x14ac:dyDescent="0.25">
      <c r="A813" s="5" t="s">
        <v>74</v>
      </c>
      <c r="B813" s="7" t="s">
        <v>503</v>
      </c>
      <c r="C813" s="5" t="s">
        <v>831</v>
      </c>
      <c r="D813" s="13">
        <v>1681</v>
      </c>
      <c r="E813" s="5" t="str">
        <f>LOOKUP(D813,Abi!$I$4:$I$11,Abi!$J$4:$J$11)</f>
        <v>1500 .. 2000</v>
      </c>
      <c r="F813" s="7" t="str">
        <f t="shared" si="12"/>
        <v>3</v>
      </c>
    </row>
    <row r="814" spans="1:6" x14ac:dyDescent="0.25">
      <c r="A814" s="5" t="s">
        <v>508</v>
      </c>
      <c r="B814" s="7" t="s">
        <v>509</v>
      </c>
      <c r="C814" s="5" t="s">
        <v>829</v>
      </c>
      <c r="D814" s="13">
        <v>1681</v>
      </c>
      <c r="E814" s="5" t="str">
        <f>LOOKUP(D814,Abi!$I$4:$I$11,Abi!$J$4:$J$11)</f>
        <v>1500 .. 2000</v>
      </c>
      <c r="F814" s="7" t="str">
        <f t="shared" si="12"/>
        <v>3</v>
      </c>
    </row>
    <row r="815" spans="1:6" x14ac:dyDescent="0.25">
      <c r="A815" s="5" t="s">
        <v>189</v>
      </c>
      <c r="B815" s="7" t="s">
        <v>778</v>
      </c>
      <c r="C815" s="5" t="s">
        <v>831</v>
      </c>
      <c r="D815" s="13">
        <v>1681</v>
      </c>
      <c r="E815" s="5" t="str">
        <f>LOOKUP(D815,Abi!$I$4:$I$11,Abi!$J$4:$J$11)</f>
        <v>1500 .. 2000</v>
      </c>
      <c r="F815" s="7" t="str">
        <f t="shared" si="12"/>
        <v>3</v>
      </c>
    </row>
    <row r="816" spans="1:6" x14ac:dyDescent="0.25">
      <c r="A816" s="5" t="s">
        <v>35</v>
      </c>
      <c r="B816" s="7" t="s">
        <v>713</v>
      </c>
      <c r="C816" s="5" t="s">
        <v>835</v>
      </c>
      <c r="D816" s="13">
        <v>1681</v>
      </c>
      <c r="E816" s="5" t="str">
        <f>LOOKUP(D816,Abi!$I$4:$I$11,Abi!$J$4:$J$11)</f>
        <v>1500 .. 2000</v>
      </c>
      <c r="F816" s="7" t="str">
        <f t="shared" si="12"/>
        <v>3</v>
      </c>
    </row>
    <row r="817" spans="1:6" x14ac:dyDescent="0.25">
      <c r="A817" s="5" t="s">
        <v>336</v>
      </c>
      <c r="B817" s="7" t="s">
        <v>337</v>
      </c>
      <c r="C817" s="5" t="s">
        <v>835</v>
      </c>
      <c r="D817" s="13">
        <v>1681</v>
      </c>
      <c r="E817" s="5" t="str">
        <f>LOOKUP(D817,Abi!$I$4:$I$11,Abi!$J$4:$J$11)</f>
        <v>1500 .. 2000</v>
      </c>
      <c r="F817" s="7" t="str">
        <f t="shared" si="12"/>
        <v>3</v>
      </c>
    </row>
    <row r="818" spans="1:6" x14ac:dyDescent="0.25">
      <c r="A818" s="5" t="s">
        <v>256</v>
      </c>
      <c r="B818" s="7" t="s">
        <v>345</v>
      </c>
      <c r="C818" s="5" t="s">
        <v>830</v>
      </c>
      <c r="D818" s="13">
        <v>1681</v>
      </c>
      <c r="E818" s="5" t="str">
        <f>LOOKUP(D818,Abi!$I$4:$I$11,Abi!$J$4:$J$11)</f>
        <v>1500 .. 2000</v>
      </c>
      <c r="F818" s="7" t="str">
        <f t="shared" si="12"/>
        <v>3</v>
      </c>
    </row>
    <row r="819" spans="1:6" x14ac:dyDescent="0.25">
      <c r="A819" s="5" t="s">
        <v>359</v>
      </c>
      <c r="B819" s="7" t="s">
        <v>360</v>
      </c>
      <c r="C819" s="5" t="s">
        <v>832</v>
      </c>
      <c r="D819" s="13">
        <v>1681</v>
      </c>
      <c r="E819" s="5" t="str">
        <f>LOOKUP(D819,Abi!$I$4:$I$11,Abi!$J$4:$J$11)</f>
        <v>1500 .. 2000</v>
      </c>
      <c r="F819" s="7" t="str">
        <f t="shared" si="12"/>
        <v>3</v>
      </c>
    </row>
    <row r="820" spans="1:6" x14ac:dyDescent="0.25">
      <c r="A820" s="5" t="s">
        <v>437</v>
      </c>
      <c r="B820" s="7" t="s">
        <v>615</v>
      </c>
      <c r="C820" s="5" t="s">
        <v>830</v>
      </c>
      <c r="D820" s="13">
        <v>1681</v>
      </c>
      <c r="E820" s="5" t="str">
        <f>LOOKUP(D820,Abi!$I$4:$I$11,Abi!$J$4:$J$11)</f>
        <v>1500 .. 2000</v>
      </c>
      <c r="F820" s="7" t="str">
        <f t="shared" si="12"/>
        <v>3</v>
      </c>
    </row>
    <row r="821" spans="1:6" x14ac:dyDescent="0.25">
      <c r="A821" s="5" t="s">
        <v>675</v>
      </c>
      <c r="B821" s="7" t="s">
        <v>676</v>
      </c>
      <c r="C821" s="5" t="s">
        <v>834</v>
      </c>
      <c r="D821" s="13">
        <v>1681</v>
      </c>
      <c r="E821" s="5" t="str">
        <f>LOOKUP(D821,Abi!$I$4:$I$11,Abi!$J$4:$J$11)</f>
        <v>1500 .. 2000</v>
      </c>
      <c r="F821" s="7" t="str">
        <f t="shared" si="12"/>
        <v>3</v>
      </c>
    </row>
    <row r="822" spans="1:6" x14ac:dyDescent="0.25">
      <c r="A822" s="5" t="s">
        <v>65</v>
      </c>
      <c r="B822" s="7" t="s">
        <v>625</v>
      </c>
      <c r="C822" s="5" t="s">
        <v>828</v>
      </c>
      <c r="D822" s="13">
        <v>1681</v>
      </c>
      <c r="E822" s="5" t="str">
        <f>LOOKUP(D822,Abi!$I$4:$I$11,Abi!$J$4:$J$11)</f>
        <v>1500 .. 2000</v>
      </c>
      <c r="F822" s="7" t="str">
        <f t="shared" si="12"/>
        <v>4</v>
      </c>
    </row>
    <row r="823" spans="1:6" x14ac:dyDescent="0.25">
      <c r="A823" s="5" t="s">
        <v>221</v>
      </c>
      <c r="B823" s="7" t="s">
        <v>701</v>
      </c>
      <c r="C823" s="5" t="s">
        <v>831</v>
      </c>
      <c r="D823" s="13">
        <v>1681</v>
      </c>
      <c r="E823" s="5" t="str">
        <f>LOOKUP(D823,Abi!$I$4:$I$11,Abi!$J$4:$J$11)</f>
        <v>1500 .. 2000</v>
      </c>
      <c r="F823" s="7" t="str">
        <f t="shared" si="12"/>
        <v>4</v>
      </c>
    </row>
    <row r="824" spans="1:6" x14ac:dyDescent="0.25">
      <c r="A824" s="5" t="s">
        <v>630</v>
      </c>
      <c r="B824" s="7" t="s">
        <v>631</v>
      </c>
      <c r="C824" s="5" t="s">
        <v>830</v>
      </c>
      <c r="D824" s="13">
        <v>1681</v>
      </c>
      <c r="E824" s="5" t="str">
        <f>LOOKUP(D824,Abi!$I$4:$I$11,Abi!$J$4:$J$11)</f>
        <v>1500 .. 2000</v>
      </c>
      <c r="F824" s="7" t="str">
        <f t="shared" si="12"/>
        <v>4</v>
      </c>
    </row>
    <row r="825" spans="1:6" x14ac:dyDescent="0.25">
      <c r="A825" s="5" t="s">
        <v>177</v>
      </c>
      <c r="B825" s="7" t="s">
        <v>531</v>
      </c>
      <c r="C825" s="5" t="s">
        <v>831</v>
      </c>
      <c r="D825" s="13">
        <v>1681</v>
      </c>
      <c r="E825" s="5" t="str">
        <f>LOOKUP(D825,Abi!$I$4:$I$11,Abi!$J$4:$J$11)</f>
        <v>1500 .. 2000</v>
      </c>
      <c r="F825" s="7" t="str">
        <f t="shared" si="12"/>
        <v>4</v>
      </c>
    </row>
    <row r="826" spans="1:6" x14ac:dyDescent="0.25">
      <c r="A826" s="5" t="s">
        <v>432</v>
      </c>
      <c r="B826" s="7" t="s">
        <v>433</v>
      </c>
      <c r="C826" s="5" t="s">
        <v>831</v>
      </c>
      <c r="D826" s="13">
        <v>1700</v>
      </c>
      <c r="E826" s="5" t="str">
        <f>LOOKUP(D826,Abi!$I$4:$I$11,Abi!$J$4:$J$11)</f>
        <v>1500 .. 2000</v>
      </c>
      <c r="F826" s="7" t="str">
        <f t="shared" si="12"/>
        <v>4</v>
      </c>
    </row>
    <row r="827" spans="1:6" x14ac:dyDescent="0.25">
      <c r="A827" s="5" t="s">
        <v>114</v>
      </c>
      <c r="B827" s="7" t="s">
        <v>823</v>
      </c>
      <c r="C827" s="5" t="s">
        <v>831</v>
      </c>
      <c r="D827" s="13">
        <v>1706</v>
      </c>
      <c r="E827" s="5" t="str">
        <f>LOOKUP(D827,Abi!$I$4:$I$11,Abi!$J$4:$J$11)</f>
        <v>1500 .. 2000</v>
      </c>
      <c r="F827" s="7" t="str">
        <f t="shared" si="12"/>
        <v>3</v>
      </c>
    </row>
    <row r="828" spans="1:6" x14ac:dyDescent="0.25">
      <c r="A828" s="5" t="s">
        <v>184</v>
      </c>
      <c r="B828" s="7" t="s">
        <v>765</v>
      </c>
      <c r="C828" s="5" t="s">
        <v>835</v>
      </c>
      <c r="D828" s="13">
        <v>1706</v>
      </c>
      <c r="E828" s="5" t="str">
        <f>LOOKUP(D828,Abi!$I$4:$I$11,Abi!$J$4:$J$11)</f>
        <v>1500 .. 2000</v>
      </c>
      <c r="F828" s="7" t="str">
        <f t="shared" si="12"/>
        <v>3</v>
      </c>
    </row>
    <row r="829" spans="1:6" x14ac:dyDescent="0.25">
      <c r="A829" s="5" t="s">
        <v>372</v>
      </c>
      <c r="B829" s="7" t="s">
        <v>373</v>
      </c>
      <c r="C829" s="5" t="s">
        <v>829</v>
      </c>
      <c r="D829" s="13">
        <v>1706</v>
      </c>
      <c r="E829" s="5" t="str">
        <f>LOOKUP(D829,Abi!$I$4:$I$11,Abi!$J$4:$J$11)</f>
        <v>1500 .. 2000</v>
      </c>
      <c r="F829" s="7" t="str">
        <f t="shared" si="12"/>
        <v>3</v>
      </c>
    </row>
    <row r="830" spans="1:6" x14ac:dyDescent="0.25">
      <c r="A830" s="5" t="s">
        <v>526</v>
      </c>
      <c r="B830" s="7" t="s">
        <v>527</v>
      </c>
      <c r="C830" s="5" t="s">
        <v>836</v>
      </c>
      <c r="D830" s="13">
        <v>1706</v>
      </c>
      <c r="E830" s="5" t="str">
        <f>LOOKUP(D830,Abi!$I$4:$I$11,Abi!$J$4:$J$11)</f>
        <v>1500 .. 2000</v>
      </c>
      <c r="F830" s="7" t="str">
        <f t="shared" si="12"/>
        <v>3</v>
      </c>
    </row>
    <row r="831" spans="1:6" x14ac:dyDescent="0.25">
      <c r="A831" s="5" t="s">
        <v>183</v>
      </c>
      <c r="B831" s="7" t="s">
        <v>340</v>
      </c>
      <c r="C831" s="5" t="s">
        <v>836</v>
      </c>
      <c r="D831" s="13">
        <v>1706</v>
      </c>
      <c r="E831" s="5" t="str">
        <f>LOOKUP(D831,Abi!$I$4:$I$11,Abi!$J$4:$J$11)</f>
        <v>1500 .. 2000</v>
      </c>
      <c r="F831" s="7" t="str">
        <f t="shared" si="12"/>
        <v>4</v>
      </c>
    </row>
    <row r="832" spans="1:6" x14ac:dyDescent="0.25">
      <c r="A832" s="5" t="s">
        <v>745</v>
      </c>
      <c r="B832" s="7" t="s">
        <v>746</v>
      </c>
      <c r="C832" s="5" t="s">
        <v>828</v>
      </c>
      <c r="D832" s="13">
        <v>1706</v>
      </c>
      <c r="E832" s="5" t="str">
        <f>LOOKUP(D832,Abi!$I$4:$I$11,Abi!$J$4:$J$11)</f>
        <v>1500 .. 2000</v>
      </c>
      <c r="F832" s="7" t="str">
        <f t="shared" si="12"/>
        <v>4</v>
      </c>
    </row>
    <row r="833" spans="1:6" x14ac:dyDescent="0.25">
      <c r="A833" s="5" t="s">
        <v>814</v>
      </c>
      <c r="B833" s="7" t="s">
        <v>815</v>
      </c>
      <c r="C833" s="5" t="s">
        <v>829</v>
      </c>
      <c r="D833" s="13">
        <v>1713</v>
      </c>
      <c r="E833" s="5" t="str">
        <f>LOOKUP(D833,Abi!$I$4:$I$11,Abi!$J$4:$J$11)</f>
        <v>1500 .. 2000</v>
      </c>
      <c r="F833" s="7" t="str">
        <f t="shared" si="12"/>
        <v>3</v>
      </c>
    </row>
    <row r="834" spans="1:6" x14ac:dyDescent="0.25">
      <c r="A834" s="5" t="s">
        <v>177</v>
      </c>
      <c r="B834" s="7" t="s">
        <v>531</v>
      </c>
      <c r="C834" s="5" t="s">
        <v>828</v>
      </c>
      <c r="D834" s="13">
        <v>1713</v>
      </c>
      <c r="E834" s="5" t="str">
        <f>LOOKUP(D834,Abi!$I$4:$I$11,Abi!$J$4:$J$11)</f>
        <v>1500 .. 2000</v>
      </c>
      <c r="F834" s="7" t="str">
        <f t="shared" si="12"/>
        <v>4</v>
      </c>
    </row>
    <row r="835" spans="1:6" x14ac:dyDescent="0.25">
      <c r="A835" s="5" t="s">
        <v>597</v>
      </c>
      <c r="B835" s="7" t="s">
        <v>598</v>
      </c>
      <c r="C835" s="5" t="s">
        <v>829</v>
      </c>
      <c r="D835" s="13">
        <v>1732</v>
      </c>
      <c r="E835" s="5" t="str">
        <f>LOOKUP(D835,Abi!$I$4:$I$11,Abi!$J$4:$J$11)</f>
        <v>1500 .. 2000</v>
      </c>
      <c r="F835" s="7" t="str">
        <f t="shared" ref="F835:F898" si="13">LEFT(B835,1)</f>
        <v>4</v>
      </c>
    </row>
    <row r="836" spans="1:6" x14ac:dyDescent="0.25">
      <c r="A836" s="5" t="s">
        <v>152</v>
      </c>
      <c r="B836" s="7" t="s">
        <v>403</v>
      </c>
      <c r="C836" s="5" t="s">
        <v>831</v>
      </c>
      <c r="D836" s="13">
        <v>1732</v>
      </c>
      <c r="E836" s="5" t="str">
        <f>LOOKUP(D836,Abi!$I$4:$I$11,Abi!$J$4:$J$11)</f>
        <v>1500 .. 2000</v>
      </c>
      <c r="F836" s="7" t="str">
        <f t="shared" si="13"/>
        <v>4</v>
      </c>
    </row>
    <row r="837" spans="1:6" x14ac:dyDescent="0.25">
      <c r="A837" s="5" t="s">
        <v>269</v>
      </c>
      <c r="B837" s="7" t="s">
        <v>608</v>
      </c>
      <c r="C837" s="5" t="s">
        <v>833</v>
      </c>
      <c r="D837" s="13">
        <v>1738</v>
      </c>
      <c r="E837" s="5" t="str">
        <f>LOOKUP(D837,Abi!$I$4:$I$11,Abi!$J$4:$J$11)</f>
        <v>1500 .. 2000</v>
      </c>
      <c r="F837" s="7" t="str">
        <f t="shared" si="13"/>
        <v>3</v>
      </c>
    </row>
    <row r="838" spans="1:6" x14ac:dyDescent="0.25">
      <c r="A838" s="5" t="s">
        <v>638</v>
      </c>
      <c r="B838" s="7" t="s">
        <v>639</v>
      </c>
      <c r="C838" s="5" t="s">
        <v>837</v>
      </c>
      <c r="D838" s="13">
        <v>1738</v>
      </c>
      <c r="E838" s="5" t="str">
        <f>LOOKUP(D838,Abi!$I$4:$I$11,Abi!$J$4:$J$11)</f>
        <v>1500 .. 2000</v>
      </c>
      <c r="F838" s="7" t="str">
        <f t="shared" si="13"/>
        <v>3</v>
      </c>
    </row>
    <row r="839" spans="1:6" x14ac:dyDescent="0.25">
      <c r="A839" s="5" t="s">
        <v>346</v>
      </c>
      <c r="B839" s="7" t="s">
        <v>347</v>
      </c>
      <c r="C839" s="5" t="s">
        <v>837</v>
      </c>
      <c r="D839" s="13">
        <v>1738</v>
      </c>
      <c r="E839" s="5" t="str">
        <f>LOOKUP(D839,Abi!$I$4:$I$11,Abi!$J$4:$J$11)</f>
        <v>1500 .. 2000</v>
      </c>
      <c r="F839" s="7" t="str">
        <f t="shared" si="13"/>
        <v>4</v>
      </c>
    </row>
    <row r="840" spans="1:6" x14ac:dyDescent="0.25">
      <c r="A840" s="5" t="s">
        <v>68</v>
      </c>
      <c r="B840" s="7" t="s">
        <v>500</v>
      </c>
      <c r="C840" s="5" t="s">
        <v>836</v>
      </c>
      <c r="D840" s="13">
        <v>1745</v>
      </c>
      <c r="E840" s="5" t="str">
        <f>LOOKUP(D840,Abi!$I$4:$I$11,Abi!$J$4:$J$11)</f>
        <v>1500 .. 2000</v>
      </c>
      <c r="F840" s="7" t="str">
        <f t="shared" si="13"/>
        <v>3</v>
      </c>
    </row>
    <row r="841" spans="1:6" x14ac:dyDescent="0.25">
      <c r="A841" s="5" t="s">
        <v>384</v>
      </c>
      <c r="B841" s="7" t="s">
        <v>385</v>
      </c>
      <c r="C841" s="5" t="s">
        <v>832</v>
      </c>
      <c r="D841" s="13">
        <v>1745</v>
      </c>
      <c r="E841" s="5" t="str">
        <f>LOOKUP(D841,Abi!$I$4:$I$11,Abi!$J$4:$J$11)</f>
        <v>1500 .. 2000</v>
      </c>
      <c r="F841" s="7" t="str">
        <f t="shared" si="13"/>
        <v>3</v>
      </c>
    </row>
    <row r="842" spans="1:6" x14ac:dyDescent="0.25">
      <c r="A842" s="5" t="s">
        <v>720</v>
      </c>
      <c r="B842" s="7" t="s">
        <v>721</v>
      </c>
      <c r="C842" s="5" t="s">
        <v>834</v>
      </c>
      <c r="D842" s="13">
        <v>1745</v>
      </c>
      <c r="E842" s="5" t="str">
        <f>LOOKUP(D842,Abi!$I$4:$I$11,Abi!$J$4:$J$11)</f>
        <v>1500 .. 2000</v>
      </c>
      <c r="F842" s="7" t="str">
        <f t="shared" si="13"/>
        <v>3</v>
      </c>
    </row>
    <row r="843" spans="1:6" x14ac:dyDescent="0.25">
      <c r="A843" s="5" t="s">
        <v>301</v>
      </c>
      <c r="B843" s="7" t="s">
        <v>302</v>
      </c>
      <c r="C843" s="5" t="s">
        <v>828</v>
      </c>
      <c r="D843" s="13">
        <v>1751</v>
      </c>
      <c r="E843" s="5" t="str">
        <f>LOOKUP(D843,Abi!$I$4:$I$11,Abi!$J$4:$J$11)</f>
        <v>1500 .. 2000</v>
      </c>
      <c r="F843" s="7" t="str">
        <f t="shared" si="13"/>
        <v>3</v>
      </c>
    </row>
    <row r="844" spans="1:6" x14ac:dyDescent="0.25">
      <c r="A844" s="5" t="s">
        <v>78</v>
      </c>
      <c r="B844" s="7" t="s">
        <v>704</v>
      </c>
      <c r="C844" s="5" t="s">
        <v>832</v>
      </c>
      <c r="D844" s="13">
        <v>1751</v>
      </c>
      <c r="E844" s="5" t="str">
        <f>LOOKUP(D844,Abi!$I$4:$I$11,Abi!$J$4:$J$11)</f>
        <v>1500 .. 2000</v>
      </c>
      <c r="F844" s="7" t="str">
        <f t="shared" si="13"/>
        <v>4</v>
      </c>
    </row>
    <row r="845" spans="1:6" x14ac:dyDescent="0.25">
      <c r="A845" s="5" t="s">
        <v>564</v>
      </c>
      <c r="B845" s="7" t="s">
        <v>565</v>
      </c>
      <c r="C845" s="5" t="s">
        <v>829</v>
      </c>
      <c r="D845" s="13">
        <v>1764</v>
      </c>
      <c r="E845" s="5" t="str">
        <f>LOOKUP(D845,Abi!$I$4:$I$11,Abi!$J$4:$J$11)</f>
        <v>1500 .. 2000</v>
      </c>
      <c r="F845" s="7" t="str">
        <f t="shared" si="13"/>
        <v>3</v>
      </c>
    </row>
    <row r="846" spans="1:6" x14ac:dyDescent="0.25">
      <c r="A846" s="5" t="s">
        <v>278</v>
      </c>
      <c r="B846" s="7" t="s">
        <v>738</v>
      </c>
      <c r="C846" s="5" t="s">
        <v>836</v>
      </c>
      <c r="D846" s="13">
        <v>1764</v>
      </c>
      <c r="E846" s="5" t="str">
        <f>LOOKUP(D846,Abi!$I$4:$I$11,Abi!$J$4:$J$11)</f>
        <v>1500 .. 2000</v>
      </c>
      <c r="F846" s="7" t="str">
        <f t="shared" si="13"/>
        <v>3</v>
      </c>
    </row>
    <row r="847" spans="1:6" x14ac:dyDescent="0.25">
      <c r="A847" s="5" t="s">
        <v>296</v>
      </c>
      <c r="B847" s="7" t="s">
        <v>297</v>
      </c>
      <c r="C847" s="5" t="s">
        <v>829</v>
      </c>
      <c r="D847" s="13">
        <v>1764</v>
      </c>
      <c r="E847" s="5" t="str">
        <f>LOOKUP(D847,Abi!$I$4:$I$11,Abi!$J$4:$J$11)</f>
        <v>1500 .. 2000</v>
      </c>
      <c r="F847" s="7" t="str">
        <f t="shared" si="13"/>
        <v>3</v>
      </c>
    </row>
    <row r="848" spans="1:6" x14ac:dyDescent="0.25">
      <c r="A848" s="5" t="s">
        <v>71</v>
      </c>
      <c r="B848" s="7" t="s">
        <v>567</v>
      </c>
      <c r="C848" s="5" t="s">
        <v>832</v>
      </c>
      <c r="D848" s="13">
        <v>1764</v>
      </c>
      <c r="E848" s="5" t="str">
        <f>LOOKUP(D848,Abi!$I$4:$I$11,Abi!$J$4:$J$11)</f>
        <v>1500 .. 2000</v>
      </c>
      <c r="F848" s="7" t="str">
        <f t="shared" si="13"/>
        <v>3</v>
      </c>
    </row>
    <row r="849" spans="1:6" x14ac:dyDescent="0.25">
      <c r="A849" s="5" t="s">
        <v>188</v>
      </c>
      <c r="B849" s="7" t="s">
        <v>797</v>
      </c>
      <c r="C849" s="5" t="s">
        <v>831</v>
      </c>
      <c r="D849" s="13">
        <v>1764</v>
      </c>
      <c r="E849" s="5" t="str">
        <f>LOOKUP(D849,Abi!$I$4:$I$11,Abi!$J$4:$J$11)</f>
        <v>1500 .. 2000</v>
      </c>
      <c r="F849" s="7" t="str">
        <f t="shared" si="13"/>
        <v>4</v>
      </c>
    </row>
    <row r="850" spans="1:6" x14ac:dyDescent="0.25">
      <c r="A850" s="5" t="s">
        <v>138</v>
      </c>
      <c r="B850" s="7" t="s">
        <v>644</v>
      </c>
      <c r="C850" s="5" t="s">
        <v>837</v>
      </c>
      <c r="D850" s="13">
        <v>1764</v>
      </c>
      <c r="E850" s="5" t="str">
        <f>LOOKUP(D850,Abi!$I$4:$I$11,Abi!$J$4:$J$11)</f>
        <v>1500 .. 2000</v>
      </c>
      <c r="F850" s="7" t="str">
        <f t="shared" si="13"/>
        <v>4</v>
      </c>
    </row>
    <row r="851" spans="1:6" x14ac:dyDescent="0.25">
      <c r="A851" s="5" t="s">
        <v>239</v>
      </c>
      <c r="B851" s="7" t="s">
        <v>466</v>
      </c>
      <c r="C851" s="5" t="s">
        <v>830</v>
      </c>
      <c r="D851" s="13">
        <v>1764</v>
      </c>
      <c r="E851" s="5" t="str">
        <f>LOOKUP(D851,Abi!$I$4:$I$11,Abi!$J$4:$J$11)</f>
        <v>1500 .. 2000</v>
      </c>
      <c r="F851" s="7" t="str">
        <f t="shared" si="13"/>
        <v>4</v>
      </c>
    </row>
    <row r="852" spans="1:6" x14ac:dyDescent="0.25">
      <c r="A852" s="5" t="s">
        <v>430</v>
      </c>
      <c r="B852" s="7" t="s">
        <v>431</v>
      </c>
      <c r="C852" s="5" t="s">
        <v>832</v>
      </c>
      <c r="D852" s="13">
        <v>1764</v>
      </c>
      <c r="E852" s="5" t="str">
        <f>LOOKUP(D852,Abi!$I$4:$I$11,Abi!$J$4:$J$11)</f>
        <v>1500 .. 2000</v>
      </c>
      <c r="F852" s="7" t="str">
        <f t="shared" si="13"/>
        <v>4</v>
      </c>
    </row>
    <row r="853" spans="1:6" x14ac:dyDescent="0.25">
      <c r="A853" s="5" t="s">
        <v>574</v>
      </c>
      <c r="B853" s="7" t="s">
        <v>575</v>
      </c>
      <c r="C853" s="5" t="s">
        <v>829</v>
      </c>
      <c r="D853" s="13">
        <v>1764</v>
      </c>
      <c r="E853" s="5" t="str">
        <f>LOOKUP(D853,Abi!$I$4:$I$11,Abi!$J$4:$J$11)</f>
        <v>1500 .. 2000</v>
      </c>
      <c r="F853" s="7" t="str">
        <f t="shared" si="13"/>
        <v>4</v>
      </c>
    </row>
    <row r="854" spans="1:6" x14ac:dyDescent="0.25">
      <c r="A854" s="5" t="s">
        <v>772</v>
      </c>
      <c r="B854" s="7" t="s">
        <v>773</v>
      </c>
      <c r="C854" s="5" t="s">
        <v>836</v>
      </c>
      <c r="D854" s="13">
        <v>1764</v>
      </c>
      <c r="E854" s="5" t="str">
        <f>LOOKUP(D854,Abi!$I$4:$I$11,Abi!$J$4:$J$11)</f>
        <v>1500 .. 2000</v>
      </c>
      <c r="F854" s="7" t="str">
        <f t="shared" si="13"/>
        <v>4</v>
      </c>
    </row>
    <row r="855" spans="1:6" x14ac:dyDescent="0.25">
      <c r="A855" s="5" t="s">
        <v>367</v>
      </c>
      <c r="B855" s="7" t="s">
        <v>368</v>
      </c>
      <c r="C855" s="5" t="s">
        <v>832</v>
      </c>
      <c r="D855" s="13">
        <v>1764</v>
      </c>
      <c r="E855" s="5" t="str">
        <f>LOOKUP(D855,Abi!$I$4:$I$11,Abi!$J$4:$J$11)</f>
        <v>1500 .. 2000</v>
      </c>
      <c r="F855" s="7" t="str">
        <f t="shared" si="13"/>
        <v>4</v>
      </c>
    </row>
    <row r="856" spans="1:6" x14ac:dyDescent="0.25">
      <c r="A856" s="5" t="s">
        <v>57</v>
      </c>
      <c r="B856" s="7" t="s">
        <v>417</v>
      </c>
      <c r="C856" s="5" t="s">
        <v>831</v>
      </c>
      <c r="D856" s="13">
        <v>1770</v>
      </c>
      <c r="E856" s="5" t="str">
        <f>LOOKUP(D856,Abi!$I$4:$I$11,Abi!$J$4:$J$11)</f>
        <v>1500 .. 2000</v>
      </c>
      <c r="F856" s="7" t="str">
        <f t="shared" si="13"/>
        <v>3</v>
      </c>
    </row>
    <row r="857" spans="1:6" x14ac:dyDescent="0.25">
      <c r="A857" s="5" t="s">
        <v>457</v>
      </c>
      <c r="B857" s="7" t="s">
        <v>458</v>
      </c>
      <c r="C857" s="5" t="s">
        <v>835</v>
      </c>
      <c r="D857" s="13">
        <v>1770</v>
      </c>
      <c r="E857" s="5" t="str">
        <f>LOOKUP(D857,Abi!$I$4:$I$11,Abi!$J$4:$J$11)</f>
        <v>1500 .. 2000</v>
      </c>
      <c r="F857" s="7" t="str">
        <f t="shared" si="13"/>
        <v>3</v>
      </c>
    </row>
    <row r="858" spans="1:6" x14ac:dyDescent="0.25">
      <c r="A858" s="5" t="s">
        <v>296</v>
      </c>
      <c r="B858" s="7" t="s">
        <v>297</v>
      </c>
      <c r="C858" s="5" t="s">
        <v>836</v>
      </c>
      <c r="D858" s="13">
        <v>1770</v>
      </c>
      <c r="E858" s="5" t="str">
        <f>LOOKUP(D858,Abi!$I$4:$I$11,Abi!$J$4:$J$11)</f>
        <v>1500 .. 2000</v>
      </c>
      <c r="F858" s="7" t="str">
        <f t="shared" si="13"/>
        <v>3</v>
      </c>
    </row>
    <row r="859" spans="1:6" x14ac:dyDescent="0.25">
      <c r="A859" s="5" t="s">
        <v>256</v>
      </c>
      <c r="B859" s="7" t="s">
        <v>345</v>
      </c>
      <c r="C859" s="5" t="s">
        <v>837</v>
      </c>
      <c r="D859" s="13">
        <v>1770</v>
      </c>
      <c r="E859" s="5" t="str">
        <f>LOOKUP(D859,Abi!$I$4:$I$11,Abi!$J$4:$J$11)</f>
        <v>1500 .. 2000</v>
      </c>
      <c r="F859" s="7" t="str">
        <f t="shared" si="13"/>
        <v>3</v>
      </c>
    </row>
    <row r="860" spans="1:6" x14ac:dyDescent="0.25">
      <c r="A860" s="5" t="s">
        <v>455</v>
      </c>
      <c r="B860" s="7" t="s">
        <v>456</v>
      </c>
      <c r="C860" s="5" t="s">
        <v>830</v>
      </c>
      <c r="D860" s="13">
        <v>1790</v>
      </c>
      <c r="E860" s="5" t="str">
        <f>LOOKUP(D860,Abi!$I$4:$I$11,Abi!$J$4:$J$11)</f>
        <v>1500 .. 2000</v>
      </c>
      <c r="F860" s="7" t="str">
        <f t="shared" si="13"/>
        <v>3</v>
      </c>
    </row>
    <row r="861" spans="1:6" x14ac:dyDescent="0.25">
      <c r="A861" s="5" t="s">
        <v>144</v>
      </c>
      <c r="B861" s="7" t="s">
        <v>520</v>
      </c>
      <c r="C861" s="5" t="s">
        <v>836</v>
      </c>
      <c r="D861" s="13">
        <v>1796</v>
      </c>
      <c r="E861" s="5" t="str">
        <f>LOOKUP(D861,Abi!$I$4:$I$11,Abi!$J$4:$J$11)</f>
        <v>1500 .. 2000</v>
      </c>
      <c r="F861" s="7" t="str">
        <f t="shared" si="13"/>
        <v>3</v>
      </c>
    </row>
    <row r="862" spans="1:6" x14ac:dyDescent="0.25">
      <c r="A862" s="5" t="s">
        <v>105</v>
      </c>
      <c r="B862" s="7" t="s">
        <v>460</v>
      </c>
      <c r="C862" s="5" t="s">
        <v>830</v>
      </c>
      <c r="D862" s="13">
        <v>1796</v>
      </c>
      <c r="E862" s="5" t="str">
        <f>LOOKUP(D862,Abi!$I$4:$I$11,Abi!$J$4:$J$11)</f>
        <v>1500 .. 2000</v>
      </c>
      <c r="F862" s="7" t="str">
        <f t="shared" si="13"/>
        <v>3</v>
      </c>
    </row>
    <row r="863" spans="1:6" x14ac:dyDescent="0.25">
      <c r="A863" s="5" t="s">
        <v>46</v>
      </c>
      <c r="B863" s="7" t="s">
        <v>568</v>
      </c>
      <c r="C863" s="5" t="s">
        <v>836</v>
      </c>
      <c r="D863" s="13">
        <v>1796</v>
      </c>
      <c r="E863" s="5" t="str">
        <f>LOOKUP(D863,Abi!$I$4:$I$11,Abi!$J$4:$J$11)</f>
        <v>1500 .. 2000</v>
      </c>
      <c r="F863" s="7" t="str">
        <f t="shared" si="13"/>
        <v>3</v>
      </c>
    </row>
    <row r="864" spans="1:6" x14ac:dyDescent="0.25">
      <c r="A864" s="5" t="s">
        <v>200</v>
      </c>
      <c r="B864" s="7" t="s">
        <v>530</v>
      </c>
      <c r="C864" s="5" t="s">
        <v>830</v>
      </c>
      <c r="D864" s="13">
        <v>1796</v>
      </c>
      <c r="E864" s="5" t="str">
        <f>LOOKUP(D864,Abi!$I$4:$I$11,Abi!$J$4:$J$11)</f>
        <v>1500 .. 2000</v>
      </c>
      <c r="F864" s="7" t="str">
        <f t="shared" si="13"/>
        <v>4</v>
      </c>
    </row>
    <row r="865" spans="1:6" x14ac:dyDescent="0.25">
      <c r="A865" s="5" t="s">
        <v>68</v>
      </c>
      <c r="B865" s="7" t="s">
        <v>500</v>
      </c>
      <c r="C865" s="5" t="s">
        <v>835</v>
      </c>
      <c r="D865" s="13">
        <v>1802</v>
      </c>
      <c r="E865" s="5" t="str">
        <f>LOOKUP(D865,Abi!$I$4:$I$11,Abi!$J$4:$J$11)</f>
        <v>1500 .. 2000</v>
      </c>
      <c r="F865" s="7" t="str">
        <f t="shared" si="13"/>
        <v>3</v>
      </c>
    </row>
    <row r="866" spans="1:6" x14ac:dyDescent="0.25">
      <c r="A866" s="5" t="s">
        <v>408</v>
      </c>
      <c r="B866" s="7" t="s">
        <v>409</v>
      </c>
      <c r="C866" s="5" t="s">
        <v>829</v>
      </c>
      <c r="D866" s="13">
        <v>1802</v>
      </c>
      <c r="E866" s="5" t="str">
        <f>LOOKUP(D866,Abi!$I$4:$I$11,Abi!$J$4:$J$11)</f>
        <v>1500 .. 2000</v>
      </c>
      <c r="F866" s="7" t="str">
        <f t="shared" si="13"/>
        <v>3</v>
      </c>
    </row>
    <row r="867" spans="1:6" x14ac:dyDescent="0.25">
      <c r="A867" s="5" t="s">
        <v>131</v>
      </c>
      <c r="B867" s="7" t="s">
        <v>686</v>
      </c>
      <c r="C867" s="5" t="s">
        <v>830</v>
      </c>
      <c r="D867" s="13">
        <v>1802</v>
      </c>
      <c r="E867" s="5" t="str">
        <f>LOOKUP(D867,Abi!$I$4:$I$11,Abi!$J$4:$J$11)</f>
        <v>1500 .. 2000</v>
      </c>
      <c r="F867" s="7" t="str">
        <f t="shared" si="13"/>
        <v>4</v>
      </c>
    </row>
    <row r="868" spans="1:6" x14ac:dyDescent="0.25">
      <c r="A868" s="5" t="s">
        <v>461</v>
      </c>
      <c r="B868" s="7" t="s">
        <v>462</v>
      </c>
      <c r="C868" s="5" t="s">
        <v>829</v>
      </c>
      <c r="D868" s="13">
        <v>1802</v>
      </c>
      <c r="E868" s="5" t="str">
        <f>LOOKUP(D868,Abi!$I$4:$I$11,Abi!$J$4:$J$11)</f>
        <v>1500 .. 2000</v>
      </c>
      <c r="F868" s="7" t="str">
        <f t="shared" si="13"/>
        <v>4</v>
      </c>
    </row>
    <row r="869" spans="1:6" x14ac:dyDescent="0.25">
      <c r="A869" s="5" t="s">
        <v>168</v>
      </c>
      <c r="B869" s="7" t="s">
        <v>705</v>
      </c>
      <c r="C869" s="5" t="s">
        <v>830</v>
      </c>
      <c r="D869" s="13">
        <v>1809</v>
      </c>
      <c r="E869" s="5" t="str">
        <f>LOOKUP(D869,Abi!$I$4:$I$11,Abi!$J$4:$J$11)</f>
        <v>1500 .. 2000</v>
      </c>
      <c r="F869" s="7" t="str">
        <f t="shared" si="13"/>
        <v>3</v>
      </c>
    </row>
    <row r="870" spans="1:6" x14ac:dyDescent="0.25">
      <c r="A870" s="5" t="s">
        <v>177</v>
      </c>
      <c r="B870" s="7" t="s">
        <v>531</v>
      </c>
      <c r="C870" s="5" t="s">
        <v>834</v>
      </c>
      <c r="D870" s="13">
        <v>1809</v>
      </c>
      <c r="E870" s="5" t="str">
        <f>LOOKUP(D870,Abi!$I$4:$I$11,Abi!$J$4:$J$11)</f>
        <v>1500 .. 2000</v>
      </c>
      <c r="F870" s="7" t="str">
        <f t="shared" si="13"/>
        <v>4</v>
      </c>
    </row>
    <row r="871" spans="1:6" x14ac:dyDescent="0.25">
      <c r="A871" s="5" t="s">
        <v>237</v>
      </c>
      <c r="B871" s="7" t="s">
        <v>732</v>
      </c>
      <c r="C871" s="5" t="s">
        <v>831</v>
      </c>
      <c r="D871" s="13">
        <v>1821</v>
      </c>
      <c r="E871" s="5" t="str">
        <f>LOOKUP(D871,Abi!$I$4:$I$11,Abi!$J$4:$J$11)</f>
        <v>1500 .. 2000</v>
      </c>
      <c r="F871" s="7" t="str">
        <f t="shared" si="13"/>
        <v>3</v>
      </c>
    </row>
    <row r="872" spans="1:6" x14ac:dyDescent="0.25">
      <c r="A872" s="5" t="s">
        <v>59</v>
      </c>
      <c r="B872" s="7" t="s">
        <v>716</v>
      </c>
      <c r="C872" s="5" t="s">
        <v>828</v>
      </c>
      <c r="D872" s="13">
        <v>1821</v>
      </c>
      <c r="E872" s="5" t="str">
        <f>LOOKUP(D872,Abi!$I$4:$I$11,Abi!$J$4:$J$11)</f>
        <v>1500 .. 2000</v>
      </c>
      <c r="F872" s="7" t="str">
        <f t="shared" si="13"/>
        <v>3</v>
      </c>
    </row>
    <row r="873" spans="1:6" x14ac:dyDescent="0.25">
      <c r="A873" s="5" t="s">
        <v>59</v>
      </c>
      <c r="B873" s="7" t="s">
        <v>716</v>
      </c>
      <c r="C873" s="5" t="s">
        <v>834</v>
      </c>
      <c r="D873" s="13">
        <v>1821</v>
      </c>
      <c r="E873" s="5" t="str">
        <f>LOOKUP(D873,Abi!$I$4:$I$11,Abi!$J$4:$J$11)</f>
        <v>1500 .. 2000</v>
      </c>
      <c r="F873" s="7" t="str">
        <f t="shared" si="13"/>
        <v>3</v>
      </c>
    </row>
    <row r="874" spans="1:6" x14ac:dyDescent="0.25">
      <c r="A874" s="5" t="s">
        <v>656</v>
      </c>
      <c r="B874" s="7" t="s">
        <v>657</v>
      </c>
      <c r="C874" s="5" t="s">
        <v>828</v>
      </c>
      <c r="D874" s="13">
        <v>1821</v>
      </c>
      <c r="E874" s="5" t="str">
        <f>LOOKUP(D874,Abi!$I$4:$I$11,Abi!$J$4:$J$11)</f>
        <v>1500 .. 2000</v>
      </c>
      <c r="F874" s="7" t="str">
        <f t="shared" si="13"/>
        <v>4</v>
      </c>
    </row>
    <row r="875" spans="1:6" x14ac:dyDescent="0.25">
      <c r="A875" s="5" t="s">
        <v>93</v>
      </c>
      <c r="B875" s="7" t="s">
        <v>821</v>
      </c>
      <c r="C875" s="5" t="s">
        <v>828</v>
      </c>
      <c r="D875" s="13">
        <v>1821</v>
      </c>
      <c r="E875" s="5" t="str">
        <f>LOOKUP(D875,Abi!$I$4:$I$11,Abi!$J$4:$J$11)</f>
        <v>1500 .. 2000</v>
      </c>
      <c r="F875" s="7" t="str">
        <f t="shared" si="13"/>
        <v>4</v>
      </c>
    </row>
    <row r="876" spans="1:6" x14ac:dyDescent="0.25">
      <c r="A876" s="5" t="s">
        <v>758</v>
      </c>
      <c r="B876" s="7" t="s">
        <v>759</v>
      </c>
      <c r="C876" s="5" t="s">
        <v>831</v>
      </c>
      <c r="D876" s="13">
        <v>1821</v>
      </c>
      <c r="E876" s="5" t="str">
        <f>LOOKUP(D876,Abi!$I$4:$I$11,Abi!$J$4:$J$11)</f>
        <v>1500 .. 2000</v>
      </c>
      <c r="F876" s="7" t="str">
        <f t="shared" si="13"/>
        <v>4</v>
      </c>
    </row>
    <row r="877" spans="1:6" x14ac:dyDescent="0.25">
      <c r="A877" s="5" t="s">
        <v>144</v>
      </c>
      <c r="B877" s="7" t="s">
        <v>520</v>
      </c>
      <c r="C877" s="5" t="s">
        <v>832</v>
      </c>
      <c r="D877" s="13">
        <v>1828</v>
      </c>
      <c r="E877" s="5" t="str">
        <f>LOOKUP(D877,Abi!$I$4:$I$11,Abi!$J$4:$J$11)</f>
        <v>1500 .. 2000</v>
      </c>
      <c r="F877" s="7" t="str">
        <f t="shared" si="13"/>
        <v>3</v>
      </c>
    </row>
    <row r="878" spans="1:6" x14ac:dyDescent="0.25">
      <c r="A878" s="5" t="s">
        <v>237</v>
      </c>
      <c r="B878" s="7" t="s">
        <v>732</v>
      </c>
      <c r="C878" s="5" t="s">
        <v>833</v>
      </c>
      <c r="D878" s="13">
        <v>1828</v>
      </c>
      <c r="E878" s="5" t="str">
        <f>LOOKUP(D878,Abi!$I$4:$I$11,Abi!$J$4:$J$11)</f>
        <v>1500 .. 2000</v>
      </c>
      <c r="F878" s="7" t="str">
        <f t="shared" si="13"/>
        <v>3</v>
      </c>
    </row>
    <row r="879" spans="1:6" x14ac:dyDescent="0.25">
      <c r="A879" s="5" t="s">
        <v>259</v>
      </c>
      <c r="B879" s="7" t="s">
        <v>651</v>
      </c>
      <c r="C879" s="5" t="s">
        <v>831</v>
      </c>
      <c r="D879" s="13">
        <v>1828</v>
      </c>
      <c r="E879" s="5" t="str">
        <f>LOOKUP(D879,Abi!$I$4:$I$11,Abi!$J$4:$J$11)</f>
        <v>1500 .. 2000</v>
      </c>
      <c r="F879" s="7" t="str">
        <f t="shared" si="13"/>
        <v>3</v>
      </c>
    </row>
    <row r="880" spans="1:6" x14ac:dyDescent="0.25">
      <c r="A880" s="5" t="s">
        <v>35</v>
      </c>
      <c r="B880" s="7" t="s">
        <v>713</v>
      </c>
      <c r="C880" s="5" t="s">
        <v>833</v>
      </c>
      <c r="D880" s="13">
        <v>1828</v>
      </c>
      <c r="E880" s="5" t="str">
        <f>LOOKUP(D880,Abi!$I$4:$I$11,Abi!$J$4:$J$11)</f>
        <v>1500 .. 2000</v>
      </c>
      <c r="F880" s="7" t="str">
        <f t="shared" si="13"/>
        <v>3</v>
      </c>
    </row>
    <row r="881" spans="1:6" x14ac:dyDescent="0.25">
      <c r="A881" s="5" t="s">
        <v>88</v>
      </c>
      <c r="B881" s="7" t="s">
        <v>398</v>
      </c>
      <c r="C881" s="5" t="s">
        <v>835</v>
      </c>
      <c r="D881" s="13">
        <v>1828</v>
      </c>
      <c r="E881" s="5" t="str">
        <f>LOOKUP(D881,Abi!$I$4:$I$11,Abi!$J$4:$J$11)</f>
        <v>1500 .. 2000</v>
      </c>
      <c r="F881" s="7" t="str">
        <f t="shared" si="13"/>
        <v>3</v>
      </c>
    </row>
    <row r="882" spans="1:6" x14ac:dyDescent="0.25">
      <c r="A882" s="5" t="s">
        <v>384</v>
      </c>
      <c r="B882" s="7" t="s">
        <v>385</v>
      </c>
      <c r="C882" s="5" t="s">
        <v>835</v>
      </c>
      <c r="D882" s="13">
        <v>1828</v>
      </c>
      <c r="E882" s="5" t="str">
        <f>LOOKUP(D882,Abi!$I$4:$I$11,Abi!$J$4:$J$11)</f>
        <v>1500 .. 2000</v>
      </c>
      <c r="F882" s="7" t="str">
        <f t="shared" si="13"/>
        <v>3</v>
      </c>
    </row>
    <row r="883" spans="1:6" x14ac:dyDescent="0.25">
      <c r="A883" s="5" t="s">
        <v>410</v>
      </c>
      <c r="B883" s="7" t="s">
        <v>411</v>
      </c>
      <c r="C883" s="5" t="s">
        <v>836</v>
      </c>
      <c r="D883" s="13">
        <v>1828</v>
      </c>
      <c r="E883" s="5" t="str">
        <f>LOOKUP(D883,Abi!$I$4:$I$11,Abi!$J$4:$J$11)</f>
        <v>1500 .. 2000</v>
      </c>
      <c r="F883" s="7" t="str">
        <f t="shared" si="13"/>
        <v>4</v>
      </c>
    </row>
    <row r="884" spans="1:6" x14ac:dyDescent="0.25">
      <c r="A884" s="5" t="s">
        <v>229</v>
      </c>
      <c r="B884" s="7" t="s">
        <v>397</v>
      </c>
      <c r="C884" s="5" t="s">
        <v>834</v>
      </c>
      <c r="D884" s="13">
        <v>1834</v>
      </c>
      <c r="E884" s="5" t="str">
        <f>LOOKUP(D884,Abi!$I$4:$I$11,Abi!$J$4:$J$11)</f>
        <v>1500 .. 2000</v>
      </c>
      <c r="F884" s="7" t="str">
        <f t="shared" si="13"/>
        <v>3</v>
      </c>
    </row>
    <row r="885" spans="1:6" x14ac:dyDescent="0.25">
      <c r="A885" s="5" t="s">
        <v>594</v>
      </c>
      <c r="B885" s="7" t="s">
        <v>595</v>
      </c>
      <c r="C885" s="5" t="s">
        <v>829</v>
      </c>
      <c r="D885" s="13">
        <v>1834</v>
      </c>
      <c r="E885" s="5" t="str">
        <f>LOOKUP(D885,Abi!$I$4:$I$11,Abi!$J$4:$J$11)</f>
        <v>1500 .. 2000</v>
      </c>
      <c r="F885" s="7" t="str">
        <f t="shared" si="13"/>
        <v>4</v>
      </c>
    </row>
    <row r="886" spans="1:6" x14ac:dyDescent="0.25">
      <c r="A886" s="5" t="s">
        <v>564</v>
      </c>
      <c r="B886" s="7" t="s">
        <v>565</v>
      </c>
      <c r="C886" s="5" t="s">
        <v>828</v>
      </c>
      <c r="D886" s="13">
        <v>1847</v>
      </c>
      <c r="E886" s="5" t="str">
        <f>LOOKUP(D886,Abi!$I$4:$I$11,Abi!$J$4:$J$11)</f>
        <v>1500 .. 2000</v>
      </c>
      <c r="F886" s="7" t="str">
        <f t="shared" si="13"/>
        <v>3</v>
      </c>
    </row>
    <row r="887" spans="1:6" x14ac:dyDescent="0.25">
      <c r="A887" s="5" t="s">
        <v>336</v>
      </c>
      <c r="B887" s="7" t="s">
        <v>337</v>
      </c>
      <c r="C887" s="5" t="s">
        <v>836</v>
      </c>
      <c r="D887" s="13">
        <v>1847</v>
      </c>
      <c r="E887" s="5" t="str">
        <f>LOOKUP(D887,Abi!$I$4:$I$11,Abi!$J$4:$J$11)</f>
        <v>1500 .. 2000</v>
      </c>
      <c r="F887" s="7" t="str">
        <f t="shared" si="13"/>
        <v>3</v>
      </c>
    </row>
    <row r="888" spans="1:6" x14ac:dyDescent="0.25">
      <c r="A888" s="5" t="s">
        <v>47</v>
      </c>
      <c r="B888" s="7" t="s">
        <v>785</v>
      </c>
      <c r="C888" s="5" t="s">
        <v>836</v>
      </c>
      <c r="D888" s="13">
        <v>1847</v>
      </c>
      <c r="E888" s="5" t="str">
        <f>LOOKUP(D888,Abi!$I$4:$I$11,Abi!$J$4:$J$11)</f>
        <v>1500 .. 2000</v>
      </c>
      <c r="F888" s="7" t="str">
        <f t="shared" si="13"/>
        <v>4</v>
      </c>
    </row>
    <row r="889" spans="1:6" x14ac:dyDescent="0.25">
      <c r="A889" s="5" t="s">
        <v>32</v>
      </c>
      <c r="B889" s="7" t="s">
        <v>487</v>
      </c>
      <c r="C889" s="5" t="s">
        <v>836</v>
      </c>
      <c r="D889" s="13">
        <v>1853</v>
      </c>
      <c r="E889" s="5" t="str">
        <f>LOOKUP(D889,Abi!$I$4:$I$11,Abi!$J$4:$J$11)</f>
        <v>1500 .. 2000</v>
      </c>
      <c r="F889" s="7" t="str">
        <f t="shared" si="13"/>
        <v>3</v>
      </c>
    </row>
    <row r="890" spans="1:6" x14ac:dyDescent="0.25">
      <c r="A890" s="5" t="s">
        <v>645</v>
      </c>
      <c r="B890" s="7" t="s">
        <v>646</v>
      </c>
      <c r="C890" s="5" t="s">
        <v>835</v>
      </c>
      <c r="D890" s="13">
        <v>1853</v>
      </c>
      <c r="E890" s="5" t="str">
        <f>LOOKUP(D890,Abi!$I$4:$I$11,Abi!$J$4:$J$11)</f>
        <v>1500 .. 2000</v>
      </c>
      <c r="F890" s="7" t="str">
        <f t="shared" si="13"/>
        <v>3</v>
      </c>
    </row>
    <row r="891" spans="1:6" x14ac:dyDescent="0.25">
      <c r="A891" s="5" t="s">
        <v>649</v>
      </c>
      <c r="B891" s="7" t="s">
        <v>650</v>
      </c>
      <c r="C891" s="5" t="s">
        <v>830</v>
      </c>
      <c r="D891" s="13">
        <v>1853</v>
      </c>
      <c r="E891" s="5" t="str">
        <f>LOOKUP(D891,Abi!$I$4:$I$11,Abi!$J$4:$J$11)</f>
        <v>1500 .. 2000</v>
      </c>
      <c r="F891" s="7" t="str">
        <f t="shared" si="13"/>
        <v>3</v>
      </c>
    </row>
    <row r="892" spans="1:6" x14ac:dyDescent="0.25">
      <c r="A892" s="5" t="s">
        <v>177</v>
      </c>
      <c r="B892" s="7" t="s">
        <v>531</v>
      </c>
      <c r="C892" s="5" t="s">
        <v>835</v>
      </c>
      <c r="D892" s="13">
        <v>1853</v>
      </c>
      <c r="E892" s="5" t="str">
        <f>LOOKUP(D892,Abi!$I$4:$I$11,Abi!$J$4:$J$11)</f>
        <v>1500 .. 2000</v>
      </c>
      <c r="F892" s="7" t="str">
        <f t="shared" si="13"/>
        <v>4</v>
      </c>
    </row>
    <row r="893" spans="1:6" x14ac:dyDescent="0.25">
      <c r="A893" s="5" t="s">
        <v>162</v>
      </c>
      <c r="B893" s="7" t="s">
        <v>596</v>
      </c>
      <c r="C893" s="5" t="s">
        <v>831</v>
      </c>
      <c r="D893" s="13">
        <v>1860</v>
      </c>
      <c r="E893" s="5" t="str">
        <f>LOOKUP(D893,Abi!$I$4:$I$11,Abi!$J$4:$J$11)</f>
        <v>1500 .. 2000</v>
      </c>
      <c r="F893" s="7" t="str">
        <f t="shared" si="13"/>
        <v>3</v>
      </c>
    </row>
    <row r="894" spans="1:6" x14ac:dyDescent="0.25">
      <c r="A894" s="5" t="s">
        <v>47</v>
      </c>
      <c r="B894" s="7" t="s">
        <v>785</v>
      </c>
      <c r="C894" s="5" t="s">
        <v>833</v>
      </c>
      <c r="D894" s="13">
        <v>1860</v>
      </c>
      <c r="E894" s="5" t="str">
        <f>LOOKUP(D894,Abi!$I$4:$I$11,Abi!$J$4:$J$11)</f>
        <v>1500 .. 2000</v>
      </c>
      <c r="F894" s="7" t="str">
        <f t="shared" si="13"/>
        <v>4</v>
      </c>
    </row>
    <row r="895" spans="1:6" x14ac:dyDescent="0.25">
      <c r="A895" s="5" t="s">
        <v>248</v>
      </c>
      <c r="B895" s="7" t="s">
        <v>497</v>
      </c>
      <c r="C895" s="5" t="s">
        <v>832</v>
      </c>
      <c r="D895" s="13">
        <v>1860</v>
      </c>
      <c r="E895" s="5" t="str">
        <f>LOOKUP(D895,Abi!$I$4:$I$11,Abi!$J$4:$J$11)</f>
        <v>1500 .. 2000</v>
      </c>
      <c r="F895" s="7" t="str">
        <f t="shared" si="13"/>
        <v>4</v>
      </c>
    </row>
    <row r="896" spans="1:6" x14ac:dyDescent="0.25">
      <c r="A896" s="5" t="s">
        <v>632</v>
      </c>
      <c r="B896" s="7" t="s">
        <v>633</v>
      </c>
      <c r="C896" s="5" t="s">
        <v>836</v>
      </c>
      <c r="D896" s="13">
        <v>1860</v>
      </c>
      <c r="E896" s="5" t="str">
        <f>LOOKUP(D896,Abi!$I$4:$I$11,Abi!$J$4:$J$11)</f>
        <v>1500 .. 2000</v>
      </c>
      <c r="F896" s="7" t="str">
        <f t="shared" si="13"/>
        <v>4</v>
      </c>
    </row>
    <row r="897" spans="1:6" x14ac:dyDescent="0.25">
      <c r="A897" s="5" t="s">
        <v>221</v>
      </c>
      <c r="B897" s="7" t="s">
        <v>701</v>
      </c>
      <c r="C897" s="5" t="s">
        <v>830</v>
      </c>
      <c r="D897" s="13">
        <v>1873</v>
      </c>
      <c r="E897" s="5" t="str">
        <f>LOOKUP(D897,Abi!$I$4:$I$11,Abi!$J$4:$J$11)</f>
        <v>1500 .. 2000</v>
      </c>
      <c r="F897" s="7" t="str">
        <f t="shared" si="13"/>
        <v>4</v>
      </c>
    </row>
    <row r="898" spans="1:6" x14ac:dyDescent="0.25">
      <c r="A898" s="5" t="s">
        <v>104</v>
      </c>
      <c r="B898" s="7" t="s">
        <v>298</v>
      </c>
      <c r="C898" s="5" t="s">
        <v>836</v>
      </c>
      <c r="D898" s="13">
        <v>1879</v>
      </c>
      <c r="E898" s="5" t="str">
        <f>LOOKUP(D898,Abi!$I$4:$I$11,Abi!$J$4:$J$11)</f>
        <v>1500 .. 2000</v>
      </c>
      <c r="F898" s="7" t="str">
        <f t="shared" si="13"/>
        <v>3</v>
      </c>
    </row>
    <row r="899" spans="1:6" x14ac:dyDescent="0.25">
      <c r="A899" s="5" t="s">
        <v>618</v>
      </c>
      <c r="B899" s="7" t="s">
        <v>619</v>
      </c>
      <c r="C899" s="5" t="s">
        <v>834</v>
      </c>
      <c r="D899" s="13">
        <v>1879</v>
      </c>
      <c r="E899" s="5" t="str">
        <f>LOOKUP(D899,Abi!$I$4:$I$11,Abi!$J$4:$J$11)</f>
        <v>1500 .. 2000</v>
      </c>
      <c r="F899" s="7" t="str">
        <f t="shared" ref="F899:F929" si="14">LEFT(B899,1)</f>
        <v>4</v>
      </c>
    </row>
    <row r="900" spans="1:6" x14ac:dyDescent="0.25">
      <c r="A900" s="5" t="s">
        <v>47</v>
      </c>
      <c r="B900" s="7" t="s">
        <v>785</v>
      </c>
      <c r="C900" s="5" t="s">
        <v>832</v>
      </c>
      <c r="D900" s="13">
        <v>1879</v>
      </c>
      <c r="E900" s="5" t="str">
        <f>LOOKUP(D900,Abi!$I$4:$I$11,Abi!$J$4:$J$11)</f>
        <v>1500 .. 2000</v>
      </c>
      <c r="F900" s="7" t="str">
        <f t="shared" si="14"/>
        <v>4</v>
      </c>
    </row>
    <row r="901" spans="1:6" x14ac:dyDescent="0.25">
      <c r="A901" s="5" t="s">
        <v>113</v>
      </c>
      <c r="B901" s="7" t="s">
        <v>712</v>
      </c>
      <c r="C901" s="5" t="s">
        <v>834</v>
      </c>
      <c r="D901" s="13">
        <v>1898</v>
      </c>
      <c r="E901" s="5" t="str">
        <f>LOOKUP(D901,Abi!$I$4:$I$11,Abi!$J$4:$J$11)</f>
        <v>1500 .. 2000</v>
      </c>
      <c r="F901" s="7" t="str">
        <f t="shared" si="14"/>
        <v>4</v>
      </c>
    </row>
    <row r="902" spans="1:6" x14ac:dyDescent="0.25">
      <c r="A902" s="5" t="s">
        <v>638</v>
      </c>
      <c r="B902" s="7" t="s">
        <v>639</v>
      </c>
      <c r="C902" s="5" t="s">
        <v>834</v>
      </c>
      <c r="D902" s="13">
        <v>1905</v>
      </c>
      <c r="E902" s="5" t="str">
        <f>LOOKUP(D902,Abi!$I$4:$I$11,Abi!$J$4:$J$11)</f>
        <v>1500 .. 2000</v>
      </c>
      <c r="F902" s="7" t="str">
        <f t="shared" si="14"/>
        <v>3</v>
      </c>
    </row>
    <row r="903" spans="1:6" x14ac:dyDescent="0.25">
      <c r="A903" s="5" t="s">
        <v>630</v>
      </c>
      <c r="B903" s="7" t="s">
        <v>631</v>
      </c>
      <c r="C903" s="5" t="s">
        <v>834</v>
      </c>
      <c r="D903" s="13">
        <v>1905</v>
      </c>
      <c r="E903" s="5" t="str">
        <f>LOOKUP(D903,Abi!$I$4:$I$11,Abi!$J$4:$J$11)</f>
        <v>1500 .. 2000</v>
      </c>
      <c r="F903" s="7" t="str">
        <f t="shared" si="14"/>
        <v>4</v>
      </c>
    </row>
    <row r="904" spans="1:6" x14ac:dyDescent="0.25">
      <c r="A904" s="5" t="s">
        <v>296</v>
      </c>
      <c r="B904" s="7" t="s">
        <v>297</v>
      </c>
      <c r="C904" s="5" t="s">
        <v>832</v>
      </c>
      <c r="D904" s="13">
        <v>1924</v>
      </c>
      <c r="E904" s="5" t="str">
        <f>LOOKUP(D904,Abi!$I$4:$I$11,Abi!$J$4:$J$11)</f>
        <v>1500 .. 2000</v>
      </c>
      <c r="F904" s="7" t="str">
        <f t="shared" si="14"/>
        <v>3</v>
      </c>
    </row>
    <row r="905" spans="1:6" x14ac:dyDescent="0.25">
      <c r="A905" s="5" t="s">
        <v>492</v>
      </c>
      <c r="B905" s="7" t="s">
        <v>493</v>
      </c>
      <c r="C905" s="5" t="s">
        <v>828</v>
      </c>
      <c r="D905" s="13">
        <v>1930</v>
      </c>
      <c r="E905" s="5" t="str">
        <f>LOOKUP(D905,Abi!$I$4:$I$11,Abi!$J$4:$J$11)</f>
        <v>1500 .. 2000</v>
      </c>
      <c r="F905" s="7" t="str">
        <f t="shared" si="14"/>
        <v>3</v>
      </c>
    </row>
    <row r="906" spans="1:6" x14ac:dyDescent="0.25">
      <c r="A906" s="5" t="s">
        <v>492</v>
      </c>
      <c r="B906" s="7" t="s">
        <v>493</v>
      </c>
      <c r="C906" s="5" t="s">
        <v>833</v>
      </c>
      <c r="D906" s="13">
        <v>1930</v>
      </c>
      <c r="E906" s="5" t="str">
        <f>LOOKUP(D906,Abi!$I$4:$I$11,Abi!$J$4:$J$11)</f>
        <v>1500 .. 2000</v>
      </c>
      <c r="F906" s="7" t="str">
        <f t="shared" si="14"/>
        <v>3</v>
      </c>
    </row>
    <row r="907" spans="1:6" x14ac:dyDescent="0.25">
      <c r="A907" s="5" t="s">
        <v>814</v>
      </c>
      <c r="B907" s="7" t="s">
        <v>815</v>
      </c>
      <c r="C907" s="5" t="s">
        <v>828</v>
      </c>
      <c r="D907" s="13">
        <v>1937</v>
      </c>
      <c r="E907" s="5" t="str">
        <f>LOOKUP(D907,Abi!$I$4:$I$11,Abi!$J$4:$J$11)</f>
        <v>1500 .. 2000</v>
      </c>
      <c r="F907" s="7" t="str">
        <f t="shared" si="14"/>
        <v>3</v>
      </c>
    </row>
    <row r="908" spans="1:6" x14ac:dyDescent="0.25">
      <c r="A908" s="5" t="s">
        <v>446</v>
      </c>
      <c r="B908" s="7" t="s">
        <v>447</v>
      </c>
      <c r="C908" s="5" t="s">
        <v>834</v>
      </c>
      <c r="D908" s="13">
        <v>1943</v>
      </c>
      <c r="E908" s="5" t="str">
        <f>LOOKUP(D908,Abi!$I$4:$I$11,Abi!$J$4:$J$11)</f>
        <v>1500 .. 2000</v>
      </c>
      <c r="F908" s="7" t="str">
        <f t="shared" si="14"/>
        <v>3</v>
      </c>
    </row>
    <row r="909" spans="1:6" x14ac:dyDescent="0.25">
      <c r="A909" s="5" t="s">
        <v>227</v>
      </c>
      <c r="B909" s="7" t="s">
        <v>786</v>
      </c>
      <c r="C909" s="5" t="s">
        <v>831</v>
      </c>
      <c r="D909" s="13">
        <v>1943</v>
      </c>
      <c r="E909" s="5" t="str">
        <f>LOOKUP(D909,Abi!$I$4:$I$11,Abi!$J$4:$J$11)</f>
        <v>1500 .. 2000</v>
      </c>
      <c r="F909" s="7" t="str">
        <f t="shared" si="14"/>
        <v>4</v>
      </c>
    </row>
    <row r="910" spans="1:6" x14ac:dyDescent="0.25">
      <c r="A910" s="5" t="s">
        <v>84</v>
      </c>
      <c r="B910" s="7" t="s">
        <v>434</v>
      </c>
      <c r="C910" s="5" t="s">
        <v>837</v>
      </c>
      <c r="D910" s="13">
        <v>1962</v>
      </c>
      <c r="E910" s="5" t="str">
        <f>LOOKUP(D910,Abi!$I$4:$I$11,Abi!$J$4:$J$11)</f>
        <v>1500 .. 2000</v>
      </c>
      <c r="F910" s="7" t="str">
        <f t="shared" si="14"/>
        <v>3</v>
      </c>
    </row>
    <row r="911" spans="1:6" x14ac:dyDescent="0.25">
      <c r="A911" s="5" t="s">
        <v>237</v>
      </c>
      <c r="B911" s="7" t="s">
        <v>732</v>
      </c>
      <c r="C911" s="5" t="s">
        <v>830</v>
      </c>
      <c r="D911" s="13">
        <v>1962</v>
      </c>
      <c r="E911" s="5" t="str">
        <f>LOOKUP(D911,Abi!$I$4:$I$11,Abi!$J$4:$J$11)</f>
        <v>1500 .. 2000</v>
      </c>
      <c r="F911" s="7" t="str">
        <f t="shared" si="14"/>
        <v>3</v>
      </c>
    </row>
    <row r="912" spans="1:6" x14ac:dyDescent="0.25">
      <c r="A912" s="5" t="s">
        <v>308</v>
      </c>
      <c r="B912" s="7" t="s">
        <v>309</v>
      </c>
      <c r="C912" s="5" t="s">
        <v>831</v>
      </c>
      <c r="D912" s="13">
        <v>1962</v>
      </c>
      <c r="E912" s="5" t="str">
        <f>LOOKUP(D912,Abi!$I$4:$I$11,Abi!$J$4:$J$11)</f>
        <v>1500 .. 2000</v>
      </c>
      <c r="F912" s="7" t="str">
        <f t="shared" si="14"/>
        <v>3</v>
      </c>
    </row>
    <row r="913" spans="1:6" x14ac:dyDescent="0.25">
      <c r="A913" s="5" t="s">
        <v>184</v>
      </c>
      <c r="B913" s="7" t="s">
        <v>765</v>
      </c>
      <c r="C913" s="5" t="s">
        <v>832</v>
      </c>
      <c r="D913" s="13">
        <v>1962</v>
      </c>
      <c r="E913" s="5" t="str">
        <f>LOOKUP(D913,Abi!$I$4:$I$11,Abi!$J$4:$J$11)</f>
        <v>1500 .. 2000</v>
      </c>
      <c r="F913" s="7" t="str">
        <f t="shared" si="14"/>
        <v>3</v>
      </c>
    </row>
    <row r="914" spans="1:6" x14ac:dyDescent="0.25">
      <c r="A914" s="5" t="s">
        <v>395</v>
      </c>
      <c r="B914" s="7" t="s">
        <v>396</v>
      </c>
      <c r="C914" s="5" t="s">
        <v>835</v>
      </c>
      <c r="D914" s="13">
        <v>1962</v>
      </c>
      <c r="E914" s="5" t="str">
        <f>LOOKUP(D914,Abi!$I$4:$I$11,Abi!$J$4:$J$11)</f>
        <v>1500 .. 2000</v>
      </c>
      <c r="F914" s="7" t="str">
        <f t="shared" si="14"/>
        <v>4</v>
      </c>
    </row>
    <row r="915" spans="1:6" x14ac:dyDescent="0.25">
      <c r="A915" s="5" t="s">
        <v>745</v>
      </c>
      <c r="B915" s="7" t="s">
        <v>746</v>
      </c>
      <c r="C915" s="5" t="s">
        <v>834</v>
      </c>
      <c r="D915" s="13">
        <v>1968</v>
      </c>
      <c r="E915" s="5" t="str">
        <f>LOOKUP(D915,Abi!$I$4:$I$11,Abi!$J$4:$J$11)</f>
        <v>1500 .. 2000</v>
      </c>
      <c r="F915" s="7" t="str">
        <f t="shared" si="14"/>
        <v>4</v>
      </c>
    </row>
    <row r="916" spans="1:6" x14ac:dyDescent="0.25">
      <c r="A916" s="5" t="s">
        <v>626</v>
      </c>
      <c r="B916" s="7" t="s">
        <v>627</v>
      </c>
      <c r="C916" s="5" t="s">
        <v>832</v>
      </c>
      <c r="D916" s="13">
        <v>1975</v>
      </c>
      <c r="E916" s="5" t="str">
        <f>LOOKUP(D916,Abi!$I$4:$I$11,Abi!$J$4:$J$11)</f>
        <v>1500 .. 2000</v>
      </c>
      <c r="F916" s="7" t="str">
        <f t="shared" si="14"/>
        <v>4</v>
      </c>
    </row>
    <row r="917" spans="1:6" x14ac:dyDescent="0.25">
      <c r="A917" s="5" t="s">
        <v>27</v>
      </c>
      <c r="B917" s="7" t="s">
        <v>348</v>
      </c>
      <c r="C917" s="5" t="s">
        <v>832</v>
      </c>
      <c r="D917" s="13">
        <v>1988</v>
      </c>
      <c r="E917" s="5" t="str">
        <f>LOOKUP(D917,Abi!$I$4:$I$11,Abi!$J$4:$J$11)</f>
        <v>1500 .. 2000</v>
      </c>
      <c r="F917" s="7" t="str">
        <f t="shared" si="14"/>
        <v>3</v>
      </c>
    </row>
    <row r="918" spans="1:6" x14ac:dyDescent="0.25">
      <c r="A918" s="5" t="s">
        <v>226</v>
      </c>
      <c r="B918" s="7" t="s">
        <v>525</v>
      </c>
      <c r="C918" s="5" t="s">
        <v>831</v>
      </c>
      <c r="D918" s="13">
        <v>1988</v>
      </c>
      <c r="E918" s="5" t="str">
        <f>LOOKUP(D918,Abi!$I$4:$I$11,Abi!$J$4:$J$11)</f>
        <v>1500 .. 2000</v>
      </c>
      <c r="F918" s="7" t="str">
        <f t="shared" si="14"/>
        <v>4</v>
      </c>
    </row>
    <row r="919" spans="1:6" x14ac:dyDescent="0.25">
      <c r="A919" s="5" t="s">
        <v>638</v>
      </c>
      <c r="B919" s="7" t="s">
        <v>639</v>
      </c>
      <c r="C919" s="5" t="s">
        <v>836</v>
      </c>
      <c r="D919" s="13">
        <v>1994</v>
      </c>
      <c r="E919" s="5" t="str">
        <f>LOOKUP(D919,Abi!$I$4:$I$11,Abi!$J$4:$J$11)</f>
        <v>1500 .. 2000</v>
      </c>
      <c r="F919" s="7" t="str">
        <f t="shared" si="14"/>
        <v>3</v>
      </c>
    </row>
    <row r="920" spans="1:6" x14ac:dyDescent="0.25">
      <c r="A920" s="5" t="s">
        <v>356</v>
      </c>
      <c r="B920" s="7" t="s">
        <v>357</v>
      </c>
      <c r="C920" s="5" t="s">
        <v>830</v>
      </c>
      <c r="D920" s="13">
        <v>1994</v>
      </c>
      <c r="E920" s="5" t="str">
        <f>LOOKUP(D920,Abi!$I$4:$I$11,Abi!$J$4:$J$11)</f>
        <v>1500 .. 2000</v>
      </c>
      <c r="F920" s="7" t="str">
        <f t="shared" si="14"/>
        <v>4</v>
      </c>
    </row>
    <row r="921" spans="1:6" x14ac:dyDescent="0.25">
      <c r="A921" s="5" t="s">
        <v>214</v>
      </c>
      <c r="B921" s="7" t="s">
        <v>768</v>
      </c>
      <c r="C921" s="5" t="s">
        <v>833</v>
      </c>
      <c r="D921" s="13">
        <v>2000</v>
      </c>
      <c r="E921" s="5" t="str">
        <f>LOOKUP(D921,Abi!$I$4:$I$11,Abi!$J$4:$J$11)</f>
        <v xml:space="preserve">2000 .. </v>
      </c>
      <c r="F921" s="7" t="str">
        <f t="shared" si="14"/>
        <v>3</v>
      </c>
    </row>
    <row r="922" spans="1:6" x14ac:dyDescent="0.25">
      <c r="A922" s="5" t="s">
        <v>229</v>
      </c>
      <c r="B922" s="7" t="s">
        <v>397</v>
      </c>
      <c r="C922" s="5" t="s">
        <v>831</v>
      </c>
      <c r="D922" s="13">
        <v>2007</v>
      </c>
      <c r="E922" s="5" t="str">
        <f>LOOKUP(D922,Abi!$I$4:$I$11,Abi!$J$4:$J$11)</f>
        <v xml:space="preserve">2000 .. </v>
      </c>
      <c r="F922" s="7" t="str">
        <f t="shared" si="14"/>
        <v>3</v>
      </c>
    </row>
    <row r="923" spans="1:6" x14ac:dyDescent="0.25">
      <c r="A923" s="5" t="s">
        <v>254</v>
      </c>
      <c r="B923" s="7" t="s">
        <v>490</v>
      </c>
      <c r="C923" s="5" t="s">
        <v>835</v>
      </c>
      <c r="D923" s="13">
        <v>2013</v>
      </c>
      <c r="E923" s="5" t="str">
        <f>LOOKUP(D923,Abi!$I$4:$I$11,Abi!$J$4:$J$11)</f>
        <v xml:space="preserve">2000 .. </v>
      </c>
      <c r="F923" s="7" t="str">
        <f t="shared" si="14"/>
        <v>3</v>
      </c>
    </row>
    <row r="924" spans="1:6" x14ac:dyDescent="0.25">
      <c r="A924" s="5" t="s">
        <v>118</v>
      </c>
      <c r="B924" s="7" t="s">
        <v>489</v>
      </c>
      <c r="C924" s="5" t="s">
        <v>837</v>
      </c>
      <c r="D924" s="13">
        <v>2013</v>
      </c>
      <c r="E924" s="5" t="str">
        <f>LOOKUP(D924,Abi!$I$4:$I$11,Abi!$J$4:$J$11)</f>
        <v xml:space="preserve">2000 .. </v>
      </c>
      <c r="F924" s="7" t="str">
        <f t="shared" si="14"/>
        <v>3</v>
      </c>
    </row>
    <row r="925" spans="1:6" x14ac:dyDescent="0.25">
      <c r="A925" s="5" t="s">
        <v>143</v>
      </c>
      <c r="B925" s="7" t="s">
        <v>822</v>
      </c>
      <c r="C925" s="5" t="s">
        <v>831</v>
      </c>
      <c r="D925" s="13">
        <v>2020</v>
      </c>
      <c r="E925" s="5" t="str">
        <f>LOOKUP(D925,Abi!$I$4:$I$11,Abi!$J$4:$J$11)</f>
        <v xml:space="preserve">2000 .. </v>
      </c>
      <c r="F925" s="7" t="str">
        <f t="shared" si="14"/>
        <v>4</v>
      </c>
    </row>
    <row r="926" spans="1:6" x14ac:dyDescent="0.25">
      <c r="A926" s="5" t="s">
        <v>34</v>
      </c>
      <c r="B926" s="7" t="s">
        <v>699</v>
      </c>
      <c r="C926" s="5" t="s">
        <v>828</v>
      </c>
      <c r="D926" s="13">
        <v>2032</v>
      </c>
      <c r="E926" s="5" t="str">
        <f>LOOKUP(D926,Abi!$I$4:$I$11,Abi!$J$4:$J$11)</f>
        <v xml:space="preserve">2000 .. </v>
      </c>
      <c r="F926" s="7" t="str">
        <f t="shared" si="14"/>
        <v>3</v>
      </c>
    </row>
    <row r="927" spans="1:6" x14ac:dyDescent="0.25">
      <c r="A927" s="5" t="s">
        <v>412</v>
      </c>
      <c r="B927" s="7" t="s">
        <v>413</v>
      </c>
      <c r="C927" s="5" t="s">
        <v>834</v>
      </c>
      <c r="D927" s="13">
        <v>2032</v>
      </c>
      <c r="E927" s="5" t="str">
        <f>LOOKUP(D927,Abi!$I$4:$I$11,Abi!$J$4:$J$11)</f>
        <v xml:space="preserve">2000 .. </v>
      </c>
      <c r="F927" s="7" t="str">
        <f t="shared" si="14"/>
        <v>3</v>
      </c>
    </row>
    <row r="928" spans="1:6" x14ac:dyDescent="0.25">
      <c r="A928" s="5" t="s">
        <v>118</v>
      </c>
      <c r="B928" s="7" t="s">
        <v>489</v>
      </c>
      <c r="C928" s="5" t="s">
        <v>828</v>
      </c>
      <c r="D928" s="13">
        <v>2039</v>
      </c>
      <c r="E928" s="5" t="str">
        <f>LOOKUP(D928,Abi!$I$4:$I$11,Abi!$J$4:$J$11)</f>
        <v xml:space="preserve">2000 .. </v>
      </c>
      <c r="F928" s="7" t="str">
        <f t="shared" si="14"/>
        <v>3</v>
      </c>
    </row>
    <row r="929" spans="1:6" x14ac:dyDescent="0.25">
      <c r="A929" s="5" t="s">
        <v>604</v>
      </c>
      <c r="B929" s="7" t="s">
        <v>605</v>
      </c>
      <c r="C929" s="5" t="s">
        <v>835</v>
      </c>
      <c r="D929" s="13">
        <v>2039</v>
      </c>
      <c r="E929" s="5" t="str">
        <f>LOOKUP(D929,Abi!$I$4:$I$11,Abi!$J$4:$J$11)</f>
        <v xml:space="preserve">2000 .. </v>
      </c>
      <c r="F929" s="7" t="str">
        <f t="shared" si="14"/>
        <v>3</v>
      </c>
    </row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</sheetData>
  <autoFilter ref="A1:F929" xr:uid="{EC572067-D5E9-4BAE-94E9-B9C14BF7479B}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K112"/>
  <sheetViews>
    <sheetView topLeftCell="F1" zoomScale="160" zoomScaleNormal="160" workbookViewId="0">
      <selection activeCell="L20" sqref="L20"/>
    </sheetView>
  </sheetViews>
  <sheetFormatPr defaultColWidth="8.84375" defaultRowHeight="12.5" x14ac:dyDescent="0.25"/>
  <cols>
    <col min="1" max="1" width="8.84375" style="5"/>
    <col min="2" max="2" width="10.84375" style="5" customWidth="1"/>
    <col min="3" max="4" width="8.84375" style="5"/>
    <col min="5" max="6" width="13.84375" style="5" customWidth="1"/>
    <col min="7" max="7" width="13.07421875" style="5" customWidth="1"/>
    <col min="8" max="8" width="9.3046875" style="5" customWidth="1"/>
    <col min="9" max="9" width="10" style="5" customWidth="1"/>
    <col min="10" max="10" width="12.07421875" style="7" customWidth="1"/>
    <col min="11" max="16384" width="8.84375" style="5"/>
  </cols>
  <sheetData>
    <row r="1" spans="2:11" ht="15.5" x14ac:dyDescent="0.35">
      <c r="H1" s="14" t="s">
        <v>838</v>
      </c>
    </row>
    <row r="2" spans="2:11" ht="13" thickBot="1" x14ac:dyDescent="0.3"/>
    <row r="3" spans="2:11" ht="13.5" thickBot="1" x14ac:dyDescent="0.35">
      <c r="B3" s="15" t="s">
        <v>839</v>
      </c>
      <c r="D3" s="16" t="s">
        <v>840</v>
      </c>
      <c r="E3" s="16" t="s">
        <v>841</v>
      </c>
      <c r="F3" s="17" t="s">
        <v>842</v>
      </c>
      <c r="H3" s="18" t="s">
        <v>843</v>
      </c>
      <c r="I3" s="19" t="s">
        <v>844</v>
      </c>
      <c r="J3" s="20" t="s">
        <v>845</v>
      </c>
    </row>
    <row r="4" spans="2:11" x14ac:dyDescent="0.25">
      <c r="B4" s="21" t="s">
        <v>846</v>
      </c>
      <c r="D4" s="22">
        <v>1</v>
      </c>
      <c r="E4" s="23" t="s">
        <v>828</v>
      </c>
      <c r="F4" s="24" t="s">
        <v>847</v>
      </c>
      <c r="H4" s="25">
        <v>1</v>
      </c>
      <c r="I4" s="26">
        <v>0</v>
      </c>
      <c r="J4" s="27" t="str">
        <f>"0 .. "&amp;I5</f>
        <v>0 .. 200</v>
      </c>
    </row>
    <row r="5" spans="2:11" x14ac:dyDescent="0.25">
      <c r="B5" s="28" t="s">
        <v>848</v>
      </c>
      <c r="D5" s="29">
        <v>2</v>
      </c>
      <c r="E5" s="30" t="s">
        <v>835</v>
      </c>
      <c r="F5" s="28" t="s">
        <v>847</v>
      </c>
      <c r="H5" s="25">
        <v>2</v>
      </c>
      <c r="I5" s="26">
        <v>200</v>
      </c>
      <c r="J5" s="27" t="str">
        <f t="shared" ref="J5:J11" si="0">I5&amp;" .. "&amp;I6</f>
        <v>200 .. 400</v>
      </c>
    </row>
    <row r="6" spans="2:11" x14ac:dyDescent="0.25">
      <c r="B6" s="28" t="s">
        <v>849</v>
      </c>
      <c r="D6" s="29">
        <v>3</v>
      </c>
      <c r="E6" s="30" t="s">
        <v>834</v>
      </c>
      <c r="F6" s="28" t="s">
        <v>850</v>
      </c>
      <c r="H6" s="25">
        <v>3</v>
      </c>
      <c r="I6" s="26">
        <v>400</v>
      </c>
      <c r="J6" s="27" t="str">
        <f t="shared" si="0"/>
        <v>400 .. 600</v>
      </c>
    </row>
    <row r="7" spans="2:11" x14ac:dyDescent="0.25">
      <c r="B7" s="28" t="s">
        <v>851</v>
      </c>
      <c r="D7" s="29">
        <v>4</v>
      </c>
      <c r="E7" s="30" t="s">
        <v>831</v>
      </c>
      <c r="F7" s="28" t="s">
        <v>850</v>
      </c>
      <c r="H7" s="25">
        <v>4</v>
      </c>
      <c r="I7" s="26">
        <v>600</v>
      </c>
      <c r="J7" s="27" t="str">
        <f t="shared" si="0"/>
        <v>600 .. 800</v>
      </c>
    </row>
    <row r="8" spans="2:11" x14ac:dyDescent="0.25">
      <c r="B8" s="28" t="s">
        <v>852</v>
      </c>
      <c r="D8" s="29">
        <v>5</v>
      </c>
      <c r="E8" s="30" t="s">
        <v>836</v>
      </c>
      <c r="F8" s="28" t="s">
        <v>850</v>
      </c>
      <c r="H8" s="25">
        <v>5</v>
      </c>
      <c r="I8" s="26">
        <v>800</v>
      </c>
      <c r="J8" s="27" t="str">
        <f t="shared" si="0"/>
        <v>800 .. 1000</v>
      </c>
    </row>
    <row r="9" spans="2:11" x14ac:dyDescent="0.25">
      <c r="B9" s="28" t="s">
        <v>853</v>
      </c>
      <c r="D9" s="29">
        <v>6</v>
      </c>
      <c r="E9" s="30" t="s">
        <v>837</v>
      </c>
      <c r="F9" s="28" t="s">
        <v>854</v>
      </c>
      <c r="H9" s="25">
        <v>6</v>
      </c>
      <c r="I9" s="26">
        <v>1000</v>
      </c>
      <c r="J9" s="27" t="str">
        <f t="shared" si="0"/>
        <v>1000 .. 1500</v>
      </c>
    </row>
    <row r="10" spans="2:11" ht="13" thickBot="1" x14ac:dyDescent="0.3">
      <c r="B10" s="31" t="s">
        <v>855</v>
      </c>
      <c r="D10" s="29">
        <v>7</v>
      </c>
      <c r="E10" s="30" t="s">
        <v>833</v>
      </c>
      <c r="F10" s="28" t="s">
        <v>854</v>
      </c>
      <c r="H10" s="25">
        <v>7</v>
      </c>
      <c r="I10" s="26">
        <v>1500</v>
      </c>
      <c r="J10" s="27" t="str">
        <f t="shared" si="0"/>
        <v>1500 .. 2000</v>
      </c>
    </row>
    <row r="11" spans="2:11" ht="13" thickBot="1" x14ac:dyDescent="0.3">
      <c r="D11" s="29">
        <v>8</v>
      </c>
      <c r="E11" s="30" t="s">
        <v>832</v>
      </c>
      <c r="F11" s="28" t="s">
        <v>854</v>
      </c>
      <c r="H11" s="32">
        <v>8</v>
      </c>
      <c r="I11" s="33">
        <v>2000</v>
      </c>
      <c r="J11" s="34" t="str">
        <f t="shared" si="0"/>
        <v xml:space="preserve">2000 .. </v>
      </c>
    </row>
    <row r="12" spans="2:11" x14ac:dyDescent="0.25">
      <c r="D12" s="29">
        <v>9</v>
      </c>
      <c r="E12" s="30" t="s">
        <v>830</v>
      </c>
      <c r="F12" s="28" t="s">
        <v>856</v>
      </c>
    </row>
    <row r="13" spans="2:11" x14ac:dyDescent="0.25">
      <c r="D13" s="29">
        <v>10</v>
      </c>
      <c r="E13" s="30" t="s">
        <v>829</v>
      </c>
      <c r="F13" s="28" t="s">
        <v>856</v>
      </c>
    </row>
    <row r="14" spans="2:11" x14ac:dyDescent="0.25">
      <c r="D14" s="29">
        <v>11</v>
      </c>
      <c r="E14" s="30" t="s">
        <v>857</v>
      </c>
      <c r="F14" s="28" t="s">
        <v>856</v>
      </c>
      <c r="H14" s="5" t="s">
        <v>1712</v>
      </c>
      <c r="I14" s="5">
        <v>684</v>
      </c>
      <c r="J14" s="7" t="str">
        <f>INDEX($J$4:$J$11,MATCH(I14,$I$4:$I$11,1))</f>
        <v>600 .. 800</v>
      </c>
      <c r="K14" s="5" t="str">
        <f ca="1">_xlfn.FORMULATEXT(J14)</f>
        <v>=INDEX($J$4:$J$11;MATCH(I14;$I$4:$I$11;1))</v>
      </c>
    </row>
    <row r="15" spans="2:11" ht="13" thickBot="1" x14ac:dyDescent="0.3">
      <c r="D15" s="35">
        <v>12</v>
      </c>
      <c r="E15" s="36" t="s">
        <v>858</v>
      </c>
      <c r="F15" s="31" t="s">
        <v>847</v>
      </c>
      <c r="J15" s="7" t="str">
        <f>LOOKUP(I14,$I$4:$I$11,$J$4:$J$11)</f>
        <v>600 .. 800</v>
      </c>
      <c r="K15" s="5" t="str">
        <f ca="1">_xlfn.FORMULATEXT(J15)</f>
        <v>=LOOKUP(I14;$I$4:$I$11;$J$4:$J$11)</v>
      </c>
    </row>
    <row r="16" spans="2:11" x14ac:dyDescent="0.25">
      <c r="J16" s="7" t="str">
        <f>_xlfn.XLOOKUP(I14,$I$4:$I$11,$J$4:$J$11,,-1)</f>
        <v>600 .. 800</v>
      </c>
      <c r="K16" s="5" t="str">
        <f ca="1">_xlfn.FORMULATEXT(J16)</f>
        <v>=XLOOKUP(I14;$I$4:$I$11;$J$4:$J$11;;-1)</v>
      </c>
    </row>
    <row r="17" spans="2:11" x14ac:dyDescent="0.25">
      <c r="J17" s="7" t="str">
        <f>VLOOKUP(I14,$I$4:$J$11,2,TRUE)</f>
        <v>600 .. 800</v>
      </c>
      <c r="K17" s="5" t="str">
        <f ca="1">_xlfn.FORMULATEXT(J17)</f>
        <v>=VLOOKUP(I14;$I$4:$J$11;2;TRUE)</v>
      </c>
    </row>
    <row r="20" spans="2:11" ht="13" x14ac:dyDescent="0.3">
      <c r="B20" s="6"/>
      <c r="C20" s="6"/>
      <c r="D20" s="6"/>
      <c r="E20" s="6"/>
      <c r="F20" s="6"/>
      <c r="G20" s="9"/>
      <c r="I20" s="6"/>
      <c r="J20" s="6"/>
    </row>
    <row r="21" spans="2:11" x14ac:dyDescent="0.25">
      <c r="G21" s="7"/>
    </row>
    <row r="22" spans="2:11" x14ac:dyDescent="0.25">
      <c r="G22" s="7"/>
    </row>
    <row r="23" spans="2:11" x14ac:dyDescent="0.25">
      <c r="G23" s="7"/>
    </row>
    <row r="24" spans="2:11" x14ac:dyDescent="0.25">
      <c r="G24" s="7"/>
    </row>
    <row r="25" spans="2:11" x14ac:dyDescent="0.25">
      <c r="G25" s="7"/>
    </row>
    <row r="26" spans="2:11" x14ac:dyDescent="0.25">
      <c r="G26" s="7"/>
    </row>
    <row r="27" spans="2:11" x14ac:dyDescent="0.25">
      <c r="G27" s="7"/>
    </row>
    <row r="28" spans="2:11" x14ac:dyDescent="0.25">
      <c r="G28" s="7"/>
    </row>
    <row r="29" spans="2:11" x14ac:dyDescent="0.25">
      <c r="G29" s="7"/>
    </row>
    <row r="30" spans="2:11" x14ac:dyDescent="0.25">
      <c r="G30" s="7"/>
    </row>
    <row r="31" spans="2:11" x14ac:dyDescent="0.25">
      <c r="G31" s="7"/>
    </row>
    <row r="32" spans="2:11" x14ac:dyDescent="0.25">
      <c r="G32" s="7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  <row r="61" spans="7:7" x14ac:dyDescent="0.25">
      <c r="G61" s="7"/>
    </row>
    <row r="62" spans="7:7" x14ac:dyDescent="0.25">
      <c r="G62" s="7"/>
    </row>
    <row r="63" spans="7:7" x14ac:dyDescent="0.25">
      <c r="G63" s="7"/>
    </row>
    <row r="64" spans="7:7" x14ac:dyDescent="0.25">
      <c r="G64" s="7"/>
    </row>
    <row r="65" spans="7:7" x14ac:dyDescent="0.25">
      <c r="G65" s="7"/>
    </row>
    <row r="66" spans="7:7" x14ac:dyDescent="0.25">
      <c r="G66" s="7"/>
    </row>
    <row r="67" spans="7:7" x14ac:dyDescent="0.25">
      <c r="G67" s="7"/>
    </row>
    <row r="68" spans="7:7" x14ac:dyDescent="0.25">
      <c r="G68" s="7"/>
    </row>
    <row r="69" spans="7:7" x14ac:dyDescent="0.25">
      <c r="G69" s="7"/>
    </row>
    <row r="70" spans="7:7" x14ac:dyDescent="0.25">
      <c r="G70" s="7"/>
    </row>
    <row r="71" spans="7:7" x14ac:dyDescent="0.25">
      <c r="G71" s="7"/>
    </row>
    <row r="72" spans="7:7" x14ac:dyDescent="0.25">
      <c r="G72" s="7"/>
    </row>
    <row r="73" spans="7:7" x14ac:dyDescent="0.25">
      <c r="G73" s="7"/>
    </row>
    <row r="74" spans="7:7" x14ac:dyDescent="0.25">
      <c r="G74" s="7"/>
    </row>
    <row r="75" spans="7:7" x14ac:dyDescent="0.25">
      <c r="G75" s="7"/>
    </row>
    <row r="76" spans="7:7" x14ac:dyDescent="0.25">
      <c r="G76" s="7"/>
    </row>
    <row r="77" spans="7:7" x14ac:dyDescent="0.25">
      <c r="G77" s="7"/>
    </row>
    <row r="78" spans="7:7" x14ac:dyDescent="0.25">
      <c r="G78" s="7"/>
    </row>
    <row r="79" spans="7:7" x14ac:dyDescent="0.25">
      <c r="G79" s="7"/>
    </row>
    <row r="80" spans="7:7" x14ac:dyDescent="0.25">
      <c r="G80" s="7"/>
    </row>
    <row r="81" spans="7:7" x14ac:dyDescent="0.25">
      <c r="G81" s="7"/>
    </row>
    <row r="82" spans="7:7" x14ac:dyDescent="0.25">
      <c r="G82" s="7"/>
    </row>
    <row r="83" spans="7:7" x14ac:dyDescent="0.25">
      <c r="G83" s="7"/>
    </row>
    <row r="84" spans="7:7" x14ac:dyDescent="0.25">
      <c r="G84" s="7"/>
    </row>
    <row r="85" spans="7:7" x14ac:dyDescent="0.25">
      <c r="G85" s="7"/>
    </row>
    <row r="86" spans="7:7" x14ac:dyDescent="0.25">
      <c r="G86" s="7"/>
    </row>
    <row r="87" spans="7:7" x14ac:dyDescent="0.25">
      <c r="G87" s="7"/>
    </row>
    <row r="88" spans="7:7" x14ac:dyDescent="0.25">
      <c r="G88" s="7"/>
    </row>
    <row r="89" spans="7:7" x14ac:dyDescent="0.25">
      <c r="G89" s="7"/>
    </row>
    <row r="90" spans="7:7" x14ac:dyDescent="0.25">
      <c r="G90" s="7"/>
    </row>
    <row r="91" spans="7:7" x14ac:dyDescent="0.25">
      <c r="G91" s="7"/>
    </row>
    <row r="92" spans="7:7" x14ac:dyDescent="0.25">
      <c r="G92" s="7"/>
    </row>
    <row r="93" spans="7:7" x14ac:dyDescent="0.25">
      <c r="G93" s="7"/>
    </row>
    <row r="94" spans="7:7" x14ac:dyDescent="0.25">
      <c r="G94" s="7"/>
    </row>
    <row r="95" spans="7:7" x14ac:dyDescent="0.25">
      <c r="G95" s="7"/>
    </row>
    <row r="96" spans="7:7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  <row r="103" spans="7:7" x14ac:dyDescent="0.25">
      <c r="G103" s="7"/>
    </row>
    <row r="104" spans="7:7" x14ac:dyDescent="0.25">
      <c r="G104" s="7"/>
    </row>
    <row r="105" spans="7:7" x14ac:dyDescent="0.25">
      <c r="G105" s="7"/>
    </row>
    <row r="106" spans="7:7" x14ac:dyDescent="0.25">
      <c r="G106" s="7"/>
    </row>
    <row r="107" spans="7:7" x14ac:dyDescent="0.25">
      <c r="G107" s="7"/>
    </row>
    <row r="108" spans="7:7" x14ac:dyDescent="0.25">
      <c r="G108" s="7"/>
    </row>
    <row r="109" spans="7:7" x14ac:dyDescent="0.25">
      <c r="G109" s="7"/>
    </row>
    <row r="110" spans="7:7" x14ac:dyDescent="0.25">
      <c r="G110" s="7"/>
    </row>
    <row r="111" spans="7:7" x14ac:dyDescent="0.25">
      <c r="G111" s="7"/>
    </row>
    <row r="112" spans="7:7" x14ac:dyDescent="0.25">
      <c r="G112" s="7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sheetPr>
    <tabColor rgb="FF00B0F0"/>
  </sheetPr>
  <dimension ref="A6:E107"/>
  <sheetViews>
    <sheetView workbookViewId="0">
      <selection activeCell="G38" sqref="G38"/>
    </sheetView>
  </sheetViews>
  <sheetFormatPr defaultRowHeight="15.5" x14ac:dyDescent="0.35"/>
  <cols>
    <col min="1" max="1" width="25.23046875" customWidth="1"/>
    <col min="3" max="3" width="9.69140625" customWidth="1"/>
    <col min="4" max="4" width="38.07421875" bestFit="1" customWidth="1"/>
    <col min="5" max="5" width="17.3046875" bestFit="1" customWidth="1"/>
  </cols>
  <sheetData>
    <row r="6" spans="1:5" s="4" customFormat="1" ht="17.5" x14ac:dyDescent="0.35">
      <c r="A6" s="58" t="s">
        <v>0</v>
      </c>
      <c r="B6" s="58" t="s">
        <v>1</v>
      </c>
      <c r="C6" s="58" t="s">
        <v>1243</v>
      </c>
      <c r="D6" s="58" t="s">
        <v>2</v>
      </c>
      <c r="E6" s="58" t="s">
        <v>3</v>
      </c>
    </row>
    <row r="7" spans="1:5" x14ac:dyDescent="0.35">
      <c r="A7" s="59" t="s">
        <v>1244</v>
      </c>
      <c r="B7" s="59" t="s">
        <v>10</v>
      </c>
      <c r="C7" s="59">
        <v>1</v>
      </c>
      <c r="D7" s="59" t="s">
        <v>20</v>
      </c>
      <c r="E7" s="59" t="s">
        <v>8</v>
      </c>
    </row>
    <row r="8" spans="1:5" x14ac:dyDescent="0.35">
      <c r="A8" s="59" t="s">
        <v>1245</v>
      </c>
      <c r="B8" s="59" t="s">
        <v>4</v>
      </c>
      <c r="C8" s="59">
        <v>1</v>
      </c>
      <c r="D8" s="59" t="s">
        <v>7</v>
      </c>
      <c r="E8" s="59" t="s">
        <v>12</v>
      </c>
    </row>
    <row r="9" spans="1:5" x14ac:dyDescent="0.35">
      <c r="A9" s="59" t="s">
        <v>1246</v>
      </c>
      <c r="B9" s="59" t="s">
        <v>10</v>
      </c>
      <c r="C9" s="59">
        <v>0</v>
      </c>
      <c r="D9" s="59" t="s">
        <v>18</v>
      </c>
      <c r="E9" s="59" t="s">
        <v>6</v>
      </c>
    </row>
    <row r="10" spans="1:5" x14ac:dyDescent="0.35">
      <c r="A10" s="59" t="s">
        <v>1247</v>
      </c>
      <c r="B10" s="59" t="s">
        <v>10</v>
      </c>
      <c r="C10" s="59">
        <v>0</v>
      </c>
      <c r="D10" s="59" t="s">
        <v>5</v>
      </c>
      <c r="E10" s="59"/>
    </row>
    <row r="11" spans="1:5" x14ac:dyDescent="0.35">
      <c r="A11" s="59" t="s">
        <v>1248</v>
      </c>
      <c r="B11" s="59" t="s">
        <v>10</v>
      </c>
      <c r="C11" s="59">
        <v>0</v>
      </c>
      <c r="D11" s="59" t="s">
        <v>11</v>
      </c>
      <c r="E11" s="59" t="s">
        <v>13</v>
      </c>
    </row>
    <row r="12" spans="1:5" x14ac:dyDescent="0.35">
      <c r="A12" s="59" t="s">
        <v>1249</v>
      </c>
      <c r="B12" s="59" t="s">
        <v>10</v>
      </c>
      <c r="C12" s="59">
        <v>0</v>
      </c>
      <c r="D12" s="59" t="s">
        <v>11</v>
      </c>
      <c r="E12" s="59" t="s">
        <v>16</v>
      </c>
    </row>
    <row r="13" spans="1:5" x14ac:dyDescent="0.35">
      <c r="A13" s="59" t="s">
        <v>1250</v>
      </c>
      <c r="B13" s="59" t="s">
        <v>10</v>
      </c>
      <c r="C13" s="59">
        <v>1</v>
      </c>
      <c r="D13" s="59" t="s">
        <v>20</v>
      </c>
      <c r="E13" s="59" t="s">
        <v>13</v>
      </c>
    </row>
    <row r="14" spans="1:5" x14ac:dyDescent="0.35">
      <c r="A14" s="59" t="s">
        <v>1251</v>
      </c>
      <c r="B14" s="59" t="s">
        <v>10</v>
      </c>
      <c r="C14" s="59">
        <v>1</v>
      </c>
      <c r="D14" s="59" t="s">
        <v>5</v>
      </c>
      <c r="E14" s="59" t="s">
        <v>9</v>
      </c>
    </row>
    <row r="15" spans="1:5" x14ac:dyDescent="0.35">
      <c r="A15" s="59" t="s">
        <v>1252</v>
      </c>
      <c r="B15" s="59" t="s">
        <v>4</v>
      </c>
      <c r="C15" s="59">
        <v>1</v>
      </c>
      <c r="D15" s="59" t="s">
        <v>7</v>
      </c>
      <c r="E15" s="59" t="s">
        <v>14</v>
      </c>
    </row>
    <row r="16" spans="1:5" x14ac:dyDescent="0.35">
      <c r="A16" s="59" t="s">
        <v>1253</v>
      </c>
      <c r="B16" s="59" t="s">
        <v>10</v>
      </c>
      <c r="C16" s="59">
        <v>0</v>
      </c>
      <c r="D16" s="59" t="s">
        <v>20</v>
      </c>
      <c r="E16" s="59" t="s">
        <v>15</v>
      </c>
    </row>
    <row r="17" spans="1:5" x14ac:dyDescent="0.35">
      <c r="A17" s="59" t="s">
        <v>1254</v>
      </c>
      <c r="B17" s="59" t="s">
        <v>10</v>
      </c>
      <c r="C17" s="59">
        <v>1</v>
      </c>
      <c r="D17" s="59" t="s">
        <v>20</v>
      </c>
      <c r="E17" s="59" t="s">
        <v>14</v>
      </c>
    </row>
    <row r="18" spans="1:5" x14ac:dyDescent="0.35">
      <c r="A18" s="59" t="s">
        <v>1255</v>
      </c>
      <c r="B18" s="59" t="s">
        <v>10</v>
      </c>
      <c r="C18" s="59">
        <v>1</v>
      </c>
      <c r="D18" s="59" t="s">
        <v>20</v>
      </c>
      <c r="E18" s="59" t="s">
        <v>19</v>
      </c>
    </row>
    <row r="19" spans="1:5" x14ac:dyDescent="0.35">
      <c r="A19" s="59" t="s">
        <v>1256</v>
      </c>
      <c r="B19" s="59" t="s">
        <v>10</v>
      </c>
      <c r="C19" s="59">
        <v>1</v>
      </c>
      <c r="D19" s="59" t="s">
        <v>7</v>
      </c>
      <c r="E19" s="59" t="s">
        <v>19</v>
      </c>
    </row>
    <row r="20" spans="1:5" x14ac:dyDescent="0.35">
      <c r="A20" s="59" t="s">
        <v>1257</v>
      </c>
      <c r="B20" s="59" t="s">
        <v>4</v>
      </c>
      <c r="C20" s="59">
        <v>1</v>
      </c>
      <c r="D20" s="59" t="s">
        <v>5</v>
      </c>
      <c r="E20" s="59" t="s">
        <v>16</v>
      </c>
    </row>
    <row r="21" spans="1:5" x14ac:dyDescent="0.35">
      <c r="A21" s="59" t="s">
        <v>1258</v>
      </c>
      <c r="B21" s="59" t="s">
        <v>10</v>
      </c>
      <c r="C21" s="59">
        <v>0</v>
      </c>
      <c r="D21" s="59" t="s">
        <v>5</v>
      </c>
      <c r="E21" s="59" t="s">
        <v>17</v>
      </c>
    </row>
    <row r="22" spans="1:5" x14ac:dyDescent="0.35">
      <c r="A22" s="59" t="s">
        <v>1259</v>
      </c>
      <c r="B22" s="59" t="s">
        <v>10</v>
      </c>
      <c r="C22" s="59">
        <v>1</v>
      </c>
      <c r="D22" s="59" t="s">
        <v>5</v>
      </c>
      <c r="E22" s="59" t="s">
        <v>12</v>
      </c>
    </row>
    <row r="23" spans="1:5" x14ac:dyDescent="0.35">
      <c r="A23" s="59" t="s">
        <v>1260</v>
      </c>
      <c r="B23" s="59" t="s">
        <v>10</v>
      </c>
      <c r="C23" s="59">
        <v>1</v>
      </c>
      <c r="D23" s="59" t="s">
        <v>1261</v>
      </c>
      <c r="E23" s="59"/>
    </row>
    <row r="24" spans="1:5" x14ac:dyDescent="0.35">
      <c r="A24" s="59" t="s">
        <v>1262</v>
      </c>
      <c r="B24" s="59" t="s">
        <v>4</v>
      </c>
      <c r="C24" s="59">
        <v>1</v>
      </c>
      <c r="D24" s="59" t="s">
        <v>20</v>
      </c>
      <c r="E24" s="59" t="s">
        <v>9</v>
      </c>
    </row>
    <row r="25" spans="1:5" x14ac:dyDescent="0.35">
      <c r="A25" s="59" t="s">
        <v>1263</v>
      </c>
      <c r="B25" s="59" t="s">
        <v>10</v>
      </c>
      <c r="C25" s="59">
        <v>1</v>
      </c>
      <c r="D25" s="59" t="s">
        <v>7</v>
      </c>
      <c r="E25" s="59" t="s">
        <v>9</v>
      </c>
    </row>
    <row r="26" spans="1:5" x14ac:dyDescent="0.35">
      <c r="A26" s="59" t="s">
        <v>1264</v>
      </c>
      <c r="B26" s="59" t="s">
        <v>10</v>
      </c>
      <c r="C26" s="59">
        <v>1</v>
      </c>
      <c r="D26" s="59" t="s">
        <v>11</v>
      </c>
      <c r="E26" s="59" t="s">
        <v>8</v>
      </c>
    </row>
    <row r="27" spans="1:5" x14ac:dyDescent="0.35">
      <c r="A27" s="59" t="s">
        <v>1265</v>
      </c>
      <c r="B27" s="59" t="s">
        <v>4</v>
      </c>
      <c r="C27" s="59">
        <v>0</v>
      </c>
      <c r="D27" s="59" t="s">
        <v>7</v>
      </c>
      <c r="E27" s="59" t="s">
        <v>14</v>
      </c>
    </row>
    <row r="28" spans="1:5" x14ac:dyDescent="0.35">
      <c r="A28" s="59" t="s">
        <v>1266</v>
      </c>
      <c r="B28" s="59" t="s">
        <v>4</v>
      </c>
      <c r="C28" s="59">
        <v>0</v>
      </c>
      <c r="D28" s="59" t="s">
        <v>20</v>
      </c>
      <c r="E28" s="59" t="s">
        <v>17</v>
      </c>
    </row>
    <row r="29" spans="1:5" x14ac:dyDescent="0.35">
      <c r="A29" s="59" t="s">
        <v>1267</v>
      </c>
      <c r="B29" s="59" t="s">
        <v>10</v>
      </c>
      <c r="C29" s="59">
        <v>1</v>
      </c>
      <c r="D29" s="59" t="s">
        <v>7</v>
      </c>
      <c r="E29" s="59" t="s">
        <v>8</v>
      </c>
    </row>
    <row r="30" spans="1:5" x14ac:dyDescent="0.35">
      <c r="A30" s="59" t="s">
        <v>1268</v>
      </c>
      <c r="B30" s="59" t="s">
        <v>10</v>
      </c>
      <c r="C30" s="59">
        <v>0</v>
      </c>
      <c r="D30" s="59" t="s">
        <v>18</v>
      </c>
      <c r="E30" s="59" t="s">
        <v>13</v>
      </c>
    </row>
    <row r="31" spans="1:5" x14ac:dyDescent="0.35">
      <c r="A31" s="59" t="s">
        <v>1269</v>
      </c>
      <c r="B31" s="59" t="s">
        <v>10</v>
      </c>
      <c r="C31" s="59">
        <v>0</v>
      </c>
      <c r="D31" s="59" t="s">
        <v>18</v>
      </c>
      <c r="E31" s="59" t="s">
        <v>19</v>
      </c>
    </row>
    <row r="32" spans="1:5" x14ac:dyDescent="0.35">
      <c r="A32" s="59" t="s">
        <v>1270</v>
      </c>
      <c r="B32" s="59" t="s">
        <v>10</v>
      </c>
      <c r="C32" s="59">
        <v>0</v>
      </c>
      <c r="D32" s="59" t="s">
        <v>20</v>
      </c>
      <c r="E32" s="59" t="s">
        <v>19</v>
      </c>
    </row>
    <row r="33" spans="1:5" x14ac:dyDescent="0.35">
      <c r="A33" s="59" t="s">
        <v>1271</v>
      </c>
      <c r="B33" s="59" t="s">
        <v>4</v>
      </c>
      <c r="C33" s="59">
        <v>0</v>
      </c>
      <c r="D33" s="59" t="s">
        <v>20</v>
      </c>
      <c r="E33" s="59" t="s">
        <v>17</v>
      </c>
    </row>
    <row r="34" spans="1:5" x14ac:dyDescent="0.35">
      <c r="A34" s="59" t="s">
        <v>1272</v>
      </c>
      <c r="B34" s="59" t="s">
        <v>4</v>
      </c>
      <c r="C34" s="59">
        <v>0</v>
      </c>
      <c r="D34" s="59" t="s">
        <v>7</v>
      </c>
      <c r="E34" s="59" t="s">
        <v>16</v>
      </c>
    </row>
    <row r="35" spans="1:5" x14ac:dyDescent="0.35">
      <c r="A35" s="59" t="s">
        <v>1273</v>
      </c>
      <c r="B35" s="59" t="s">
        <v>10</v>
      </c>
      <c r="C35" s="59">
        <v>1</v>
      </c>
      <c r="D35" s="59" t="s">
        <v>20</v>
      </c>
      <c r="E35" s="59" t="s">
        <v>12</v>
      </c>
    </row>
    <row r="36" spans="1:5" x14ac:dyDescent="0.35">
      <c r="A36" s="59" t="s">
        <v>1274</v>
      </c>
      <c r="B36" s="59" t="s">
        <v>10</v>
      </c>
      <c r="C36" s="59">
        <v>1</v>
      </c>
      <c r="D36" s="59" t="s">
        <v>7</v>
      </c>
      <c r="E36" s="59" t="s">
        <v>13</v>
      </c>
    </row>
    <row r="37" spans="1:5" x14ac:dyDescent="0.35">
      <c r="A37" s="59" t="s">
        <v>1275</v>
      </c>
      <c r="B37" s="59" t="s">
        <v>4</v>
      </c>
      <c r="C37" s="59">
        <v>0</v>
      </c>
      <c r="D37" s="59" t="s">
        <v>5</v>
      </c>
      <c r="E37" s="59" t="s">
        <v>14</v>
      </c>
    </row>
    <row r="38" spans="1:5" x14ac:dyDescent="0.35">
      <c r="A38" s="59" t="s">
        <v>1276</v>
      </c>
      <c r="B38" s="59" t="s">
        <v>4</v>
      </c>
      <c r="C38" s="59">
        <v>1</v>
      </c>
      <c r="D38" s="59" t="s">
        <v>7</v>
      </c>
      <c r="E38" s="59" t="s">
        <v>16</v>
      </c>
    </row>
    <row r="39" spans="1:5" x14ac:dyDescent="0.35">
      <c r="A39" s="59" t="s">
        <v>1277</v>
      </c>
      <c r="B39" s="59" t="s">
        <v>10</v>
      </c>
      <c r="C39" s="59">
        <v>0</v>
      </c>
      <c r="D39" s="59" t="s">
        <v>1261</v>
      </c>
      <c r="E39" s="59" t="s">
        <v>19</v>
      </c>
    </row>
    <row r="40" spans="1:5" x14ac:dyDescent="0.35">
      <c r="A40" s="59" t="s">
        <v>1278</v>
      </c>
      <c r="B40" s="59" t="s">
        <v>10</v>
      </c>
      <c r="C40" s="59">
        <v>1</v>
      </c>
      <c r="D40" s="59" t="s">
        <v>7</v>
      </c>
      <c r="E40" s="59"/>
    </row>
    <row r="41" spans="1:5" x14ac:dyDescent="0.35">
      <c r="A41" s="59" t="s">
        <v>1279</v>
      </c>
      <c r="B41" s="59" t="s">
        <v>10</v>
      </c>
      <c r="C41" s="59">
        <v>1</v>
      </c>
      <c r="D41" s="59" t="s">
        <v>7</v>
      </c>
      <c r="E41" s="59" t="s">
        <v>9</v>
      </c>
    </row>
    <row r="42" spans="1:5" x14ac:dyDescent="0.35">
      <c r="A42" s="59" t="s">
        <v>1280</v>
      </c>
      <c r="B42" s="59" t="s">
        <v>10</v>
      </c>
      <c r="C42" s="59">
        <v>1</v>
      </c>
      <c r="D42" s="59" t="s">
        <v>21</v>
      </c>
      <c r="E42" s="59" t="s">
        <v>12</v>
      </c>
    </row>
    <row r="43" spans="1:5" x14ac:dyDescent="0.35">
      <c r="A43" s="59" t="s">
        <v>1281</v>
      </c>
      <c r="B43" s="59" t="s">
        <v>10</v>
      </c>
      <c r="C43" s="59">
        <v>1</v>
      </c>
      <c r="D43" s="59" t="s">
        <v>5</v>
      </c>
      <c r="E43" s="59" t="s">
        <v>8</v>
      </c>
    </row>
    <row r="44" spans="1:5" x14ac:dyDescent="0.35">
      <c r="A44" s="59" t="s">
        <v>1282</v>
      </c>
      <c r="B44" s="59" t="s">
        <v>10</v>
      </c>
      <c r="C44" s="59">
        <v>0</v>
      </c>
      <c r="D44" s="59" t="s">
        <v>11</v>
      </c>
      <c r="E44" s="59" t="s">
        <v>12</v>
      </c>
    </row>
    <row r="45" spans="1:5" x14ac:dyDescent="0.35">
      <c r="A45" s="59" t="s">
        <v>1283</v>
      </c>
      <c r="B45" s="59" t="s">
        <v>4</v>
      </c>
      <c r="C45" s="59">
        <v>0</v>
      </c>
      <c r="D45" s="59" t="s">
        <v>11</v>
      </c>
      <c r="E45" s="59" t="s">
        <v>19</v>
      </c>
    </row>
    <row r="46" spans="1:5" x14ac:dyDescent="0.35">
      <c r="A46" s="59" t="s">
        <v>1284</v>
      </c>
      <c r="B46" s="59" t="s">
        <v>10</v>
      </c>
      <c r="C46" s="59">
        <v>1</v>
      </c>
      <c r="D46" s="59" t="s">
        <v>7</v>
      </c>
      <c r="E46" s="59" t="s">
        <v>17</v>
      </c>
    </row>
    <row r="47" spans="1:5" x14ac:dyDescent="0.35">
      <c r="A47" s="59" t="s">
        <v>1285</v>
      </c>
      <c r="B47" s="59" t="s">
        <v>10</v>
      </c>
      <c r="C47" s="59">
        <v>1</v>
      </c>
      <c r="D47" s="59" t="s">
        <v>7</v>
      </c>
      <c r="E47" s="59" t="s">
        <v>6</v>
      </c>
    </row>
    <row r="48" spans="1:5" x14ac:dyDescent="0.35">
      <c r="A48" s="59" t="s">
        <v>1286</v>
      </c>
      <c r="B48" s="59" t="s">
        <v>10</v>
      </c>
      <c r="C48" s="59">
        <v>0</v>
      </c>
      <c r="D48" s="59" t="s">
        <v>20</v>
      </c>
      <c r="E48" s="59" t="s">
        <v>13</v>
      </c>
    </row>
    <row r="49" spans="1:5" x14ac:dyDescent="0.35">
      <c r="A49" s="59" t="s">
        <v>1287</v>
      </c>
      <c r="B49" s="59" t="s">
        <v>4</v>
      </c>
      <c r="C49" s="59">
        <v>0</v>
      </c>
      <c r="D49" s="59" t="s">
        <v>7</v>
      </c>
      <c r="E49" s="59" t="s">
        <v>15</v>
      </c>
    </row>
    <row r="50" spans="1:5" x14ac:dyDescent="0.35">
      <c r="A50" s="59" t="s">
        <v>1288</v>
      </c>
      <c r="B50" s="59" t="s">
        <v>4</v>
      </c>
      <c r="C50" s="59">
        <v>1</v>
      </c>
      <c r="D50" s="59" t="s">
        <v>18</v>
      </c>
      <c r="E50" s="59" t="s">
        <v>14</v>
      </c>
    </row>
    <row r="51" spans="1:5" x14ac:dyDescent="0.35">
      <c r="A51" s="59" t="s">
        <v>1289</v>
      </c>
      <c r="B51" s="59" t="s">
        <v>10</v>
      </c>
      <c r="C51" s="59">
        <v>1</v>
      </c>
      <c r="D51" s="59" t="s">
        <v>7</v>
      </c>
      <c r="E51" s="59" t="s">
        <v>15</v>
      </c>
    </row>
    <row r="52" spans="1:5" x14ac:dyDescent="0.35">
      <c r="A52" s="59" t="s">
        <v>1290</v>
      </c>
      <c r="B52" s="59" t="s">
        <v>10</v>
      </c>
      <c r="C52" s="59">
        <v>0</v>
      </c>
      <c r="D52" s="59" t="s">
        <v>11</v>
      </c>
      <c r="E52" s="59" t="s">
        <v>9</v>
      </c>
    </row>
    <row r="53" spans="1:5" x14ac:dyDescent="0.35">
      <c r="A53" s="59" t="s">
        <v>1291</v>
      </c>
      <c r="B53" s="59" t="s">
        <v>4</v>
      </c>
      <c r="C53" s="59">
        <v>1</v>
      </c>
      <c r="D53" s="59" t="s">
        <v>7</v>
      </c>
      <c r="E53" s="59" t="s">
        <v>9</v>
      </c>
    </row>
    <row r="54" spans="1:5" x14ac:dyDescent="0.35">
      <c r="A54" s="59" t="s">
        <v>1292</v>
      </c>
      <c r="B54" s="59" t="s">
        <v>10</v>
      </c>
      <c r="C54" s="59">
        <v>0</v>
      </c>
      <c r="D54" s="59" t="s">
        <v>20</v>
      </c>
      <c r="E54" s="59" t="s">
        <v>13</v>
      </c>
    </row>
    <row r="55" spans="1:5" x14ac:dyDescent="0.35">
      <c r="A55" s="59" t="s">
        <v>1293</v>
      </c>
      <c r="B55" s="59" t="s">
        <v>4</v>
      </c>
      <c r="C55" s="59">
        <v>1</v>
      </c>
      <c r="D55" s="59" t="s">
        <v>7</v>
      </c>
      <c r="E55" s="59" t="s">
        <v>12</v>
      </c>
    </row>
    <row r="56" spans="1:5" x14ac:dyDescent="0.35">
      <c r="A56" s="59" t="s">
        <v>1294</v>
      </c>
      <c r="B56" s="59" t="s">
        <v>10</v>
      </c>
      <c r="C56" s="59">
        <v>0</v>
      </c>
      <c r="D56" s="59" t="s">
        <v>7</v>
      </c>
      <c r="E56" s="59" t="s">
        <v>8</v>
      </c>
    </row>
    <row r="57" spans="1:5" x14ac:dyDescent="0.35">
      <c r="A57" s="59" t="s">
        <v>1295</v>
      </c>
      <c r="B57" s="59" t="s">
        <v>10</v>
      </c>
      <c r="C57" s="59">
        <v>0</v>
      </c>
      <c r="D57" s="59" t="s">
        <v>18</v>
      </c>
      <c r="E57" s="59" t="s">
        <v>12</v>
      </c>
    </row>
    <row r="58" spans="1:5" x14ac:dyDescent="0.35">
      <c r="A58" s="59" t="s">
        <v>1296</v>
      </c>
      <c r="B58" s="59" t="s">
        <v>10</v>
      </c>
      <c r="C58" s="59">
        <v>0</v>
      </c>
      <c r="D58" s="59" t="s">
        <v>21</v>
      </c>
      <c r="E58" s="59" t="s">
        <v>16</v>
      </c>
    </row>
    <row r="59" spans="1:5" x14ac:dyDescent="0.35">
      <c r="A59" s="59" t="s">
        <v>1297</v>
      </c>
      <c r="B59" s="59" t="s">
        <v>4</v>
      </c>
      <c r="C59" s="59">
        <v>0</v>
      </c>
      <c r="D59" s="59" t="s">
        <v>1261</v>
      </c>
      <c r="E59" s="59" t="s">
        <v>14</v>
      </c>
    </row>
    <row r="60" spans="1:5" x14ac:dyDescent="0.35">
      <c r="A60" s="59" t="s">
        <v>1298</v>
      </c>
      <c r="B60" s="59" t="s">
        <v>10</v>
      </c>
      <c r="C60" s="59">
        <v>0</v>
      </c>
      <c r="D60" s="59" t="s">
        <v>21</v>
      </c>
      <c r="E60" s="59" t="s">
        <v>8</v>
      </c>
    </row>
    <row r="61" spans="1:5" x14ac:dyDescent="0.35">
      <c r="A61" s="59" t="s">
        <v>1299</v>
      </c>
      <c r="B61" s="59" t="s">
        <v>10</v>
      </c>
      <c r="C61" s="59">
        <v>0</v>
      </c>
      <c r="D61" s="59" t="s">
        <v>18</v>
      </c>
      <c r="E61" s="59" t="s">
        <v>9</v>
      </c>
    </row>
    <row r="62" spans="1:5" x14ac:dyDescent="0.35">
      <c r="A62" s="59" t="s">
        <v>1300</v>
      </c>
      <c r="B62" s="59" t="s">
        <v>10</v>
      </c>
      <c r="C62" s="59">
        <v>0</v>
      </c>
      <c r="D62" s="59" t="s">
        <v>7</v>
      </c>
      <c r="E62" s="59" t="s">
        <v>14</v>
      </c>
    </row>
    <row r="63" spans="1:5" x14ac:dyDescent="0.35">
      <c r="A63" s="59" t="s">
        <v>1301</v>
      </c>
      <c r="B63" s="59" t="s">
        <v>10</v>
      </c>
      <c r="C63" s="59">
        <v>0</v>
      </c>
      <c r="D63" s="59" t="s">
        <v>21</v>
      </c>
      <c r="E63" s="59" t="s">
        <v>9</v>
      </c>
    </row>
    <row r="64" spans="1:5" x14ac:dyDescent="0.35">
      <c r="A64" s="59" t="s">
        <v>1302</v>
      </c>
      <c r="B64" s="59" t="s">
        <v>10</v>
      </c>
      <c r="C64" s="59">
        <v>0</v>
      </c>
      <c r="D64" s="59" t="s">
        <v>7</v>
      </c>
      <c r="E64" s="59" t="s">
        <v>17</v>
      </c>
    </row>
    <row r="65" spans="1:5" x14ac:dyDescent="0.35">
      <c r="A65" s="59" t="s">
        <v>1303</v>
      </c>
      <c r="B65" s="59" t="s">
        <v>10</v>
      </c>
      <c r="C65" s="59">
        <v>0</v>
      </c>
      <c r="D65" s="59" t="s">
        <v>20</v>
      </c>
      <c r="E65" s="59" t="s">
        <v>8</v>
      </c>
    </row>
    <row r="66" spans="1:5" x14ac:dyDescent="0.35">
      <c r="A66" s="59" t="s">
        <v>1304</v>
      </c>
      <c r="B66" s="59" t="s">
        <v>10</v>
      </c>
      <c r="C66" s="59">
        <v>0</v>
      </c>
      <c r="D66" s="59" t="s">
        <v>18</v>
      </c>
      <c r="E66" s="59" t="s">
        <v>15</v>
      </c>
    </row>
    <row r="67" spans="1:5" x14ac:dyDescent="0.35">
      <c r="A67" s="59" t="s">
        <v>1305</v>
      </c>
      <c r="B67" s="59" t="s">
        <v>4</v>
      </c>
      <c r="C67" s="59">
        <v>0</v>
      </c>
      <c r="D67" s="59" t="s">
        <v>18</v>
      </c>
      <c r="E67" s="59" t="s">
        <v>16</v>
      </c>
    </row>
    <row r="68" spans="1:5" x14ac:dyDescent="0.35">
      <c r="A68" s="59" t="s">
        <v>1306</v>
      </c>
      <c r="B68" s="59" t="s">
        <v>4</v>
      </c>
      <c r="C68" s="59">
        <v>0</v>
      </c>
      <c r="D68" s="59" t="s">
        <v>7</v>
      </c>
      <c r="E68" s="59" t="s">
        <v>19</v>
      </c>
    </row>
    <row r="69" spans="1:5" x14ac:dyDescent="0.35">
      <c r="A69" s="59" t="s">
        <v>1307</v>
      </c>
      <c r="B69" s="59" t="s">
        <v>10</v>
      </c>
      <c r="C69" s="59">
        <v>0</v>
      </c>
      <c r="D69" s="59" t="s">
        <v>5</v>
      </c>
      <c r="E69" s="59" t="s">
        <v>6</v>
      </c>
    </row>
    <row r="70" spans="1:5" x14ac:dyDescent="0.35">
      <c r="A70" s="59" t="s">
        <v>1308</v>
      </c>
      <c r="B70" s="59" t="s">
        <v>10</v>
      </c>
      <c r="C70" s="59">
        <v>0</v>
      </c>
      <c r="D70" s="59" t="s">
        <v>5</v>
      </c>
      <c r="E70" s="59" t="s">
        <v>13</v>
      </c>
    </row>
    <row r="71" spans="1:5" x14ac:dyDescent="0.35">
      <c r="A71" s="59" t="s">
        <v>1309</v>
      </c>
      <c r="B71" s="59" t="s">
        <v>4</v>
      </c>
      <c r="C71" s="59">
        <v>0</v>
      </c>
      <c r="D71" s="59" t="s">
        <v>5</v>
      </c>
      <c r="E71" s="59" t="s">
        <v>15</v>
      </c>
    </row>
    <row r="72" spans="1:5" x14ac:dyDescent="0.35">
      <c r="A72" s="59" t="s">
        <v>1310</v>
      </c>
      <c r="B72" s="59" t="s">
        <v>10</v>
      </c>
      <c r="C72" s="59">
        <v>0</v>
      </c>
      <c r="D72" s="59" t="s">
        <v>20</v>
      </c>
      <c r="E72" s="59" t="s">
        <v>17</v>
      </c>
    </row>
    <row r="73" spans="1:5" x14ac:dyDescent="0.35">
      <c r="A73" s="59" t="s">
        <v>1311</v>
      </c>
      <c r="B73" s="59" t="s">
        <v>10</v>
      </c>
      <c r="C73" s="59">
        <v>0</v>
      </c>
      <c r="D73" s="59" t="s">
        <v>1261</v>
      </c>
      <c r="E73" s="59" t="s">
        <v>17</v>
      </c>
    </row>
    <row r="74" spans="1:5" x14ac:dyDescent="0.35">
      <c r="A74" s="59" t="s">
        <v>1312</v>
      </c>
      <c r="B74" s="59" t="s">
        <v>10</v>
      </c>
      <c r="C74" s="59">
        <v>0</v>
      </c>
      <c r="D74" s="59" t="s">
        <v>7</v>
      </c>
      <c r="E74" s="59" t="s">
        <v>13</v>
      </c>
    </row>
    <row r="75" spans="1:5" x14ac:dyDescent="0.35">
      <c r="A75" s="59" t="s">
        <v>1313</v>
      </c>
      <c r="B75" s="59" t="s">
        <v>4</v>
      </c>
      <c r="C75" s="59">
        <v>0</v>
      </c>
      <c r="D75" s="59" t="s">
        <v>18</v>
      </c>
      <c r="E75" s="59" t="s">
        <v>8</v>
      </c>
    </row>
    <row r="76" spans="1:5" x14ac:dyDescent="0.35">
      <c r="A76" s="59" t="s">
        <v>1314</v>
      </c>
      <c r="B76" s="59" t="s">
        <v>10</v>
      </c>
      <c r="C76" s="59">
        <v>0</v>
      </c>
      <c r="D76" s="59" t="s">
        <v>7</v>
      </c>
      <c r="E76" s="59" t="s">
        <v>19</v>
      </c>
    </row>
    <row r="77" spans="1:5" x14ac:dyDescent="0.35">
      <c r="A77" s="59" t="s">
        <v>1315</v>
      </c>
      <c r="B77" s="59" t="s">
        <v>10</v>
      </c>
      <c r="C77" s="59">
        <v>0</v>
      </c>
      <c r="D77" s="59" t="s">
        <v>1261</v>
      </c>
      <c r="E77" s="59" t="s">
        <v>12</v>
      </c>
    </row>
    <row r="78" spans="1:5" x14ac:dyDescent="0.35">
      <c r="A78" s="59" t="s">
        <v>1316</v>
      </c>
      <c r="B78" s="59" t="s">
        <v>10</v>
      </c>
      <c r="C78" s="59">
        <v>0</v>
      </c>
      <c r="D78" s="59" t="s">
        <v>21</v>
      </c>
      <c r="E78" s="59" t="s">
        <v>17</v>
      </c>
    </row>
    <row r="79" spans="1:5" x14ac:dyDescent="0.35">
      <c r="A79" s="59" t="s">
        <v>1317</v>
      </c>
      <c r="B79" s="59" t="s">
        <v>10</v>
      </c>
      <c r="C79" s="59">
        <v>0</v>
      </c>
      <c r="D79" s="59" t="s">
        <v>7</v>
      </c>
      <c r="E79" s="59" t="s">
        <v>6</v>
      </c>
    </row>
    <row r="80" spans="1:5" x14ac:dyDescent="0.35">
      <c r="A80" s="59" t="s">
        <v>1318</v>
      </c>
      <c r="B80" s="59" t="s">
        <v>4</v>
      </c>
      <c r="C80" s="59">
        <v>0</v>
      </c>
      <c r="D80" s="59" t="s">
        <v>7</v>
      </c>
      <c r="E80" s="59" t="s">
        <v>17</v>
      </c>
    </row>
    <row r="81" spans="1:5" x14ac:dyDescent="0.35">
      <c r="A81" s="59" t="s">
        <v>1319</v>
      </c>
      <c r="B81" s="59" t="s">
        <v>4</v>
      </c>
      <c r="C81" s="59">
        <v>0</v>
      </c>
      <c r="D81" s="59" t="s">
        <v>20</v>
      </c>
      <c r="E81" s="59" t="s">
        <v>12</v>
      </c>
    </row>
    <row r="82" spans="1:5" x14ac:dyDescent="0.35">
      <c r="A82" s="59" t="s">
        <v>1320</v>
      </c>
      <c r="B82" s="59" t="s">
        <v>10</v>
      </c>
      <c r="C82" s="59">
        <v>0</v>
      </c>
      <c r="D82" s="59" t="s">
        <v>21</v>
      </c>
      <c r="E82" s="59" t="s">
        <v>15</v>
      </c>
    </row>
    <row r="83" spans="1:5" x14ac:dyDescent="0.35">
      <c r="A83" s="59" t="s">
        <v>1321</v>
      </c>
      <c r="B83" s="59" t="s">
        <v>10</v>
      </c>
      <c r="C83" s="59">
        <v>0</v>
      </c>
      <c r="D83" s="59" t="s">
        <v>7</v>
      </c>
      <c r="E83" s="59" t="s">
        <v>6</v>
      </c>
    </row>
    <row r="84" spans="1:5" x14ac:dyDescent="0.35">
      <c r="A84" s="59" t="s">
        <v>1322</v>
      </c>
      <c r="B84" s="59" t="s">
        <v>10</v>
      </c>
      <c r="C84" s="59">
        <v>0</v>
      </c>
      <c r="D84" s="59" t="s">
        <v>21</v>
      </c>
      <c r="E84" s="59" t="s">
        <v>13</v>
      </c>
    </row>
    <row r="85" spans="1:5" x14ac:dyDescent="0.35">
      <c r="A85" s="59" t="s">
        <v>1323</v>
      </c>
      <c r="B85" s="59" t="s">
        <v>4</v>
      </c>
      <c r="C85" s="59">
        <v>0</v>
      </c>
      <c r="D85" s="59" t="s">
        <v>7</v>
      </c>
      <c r="E85" s="59" t="s">
        <v>15</v>
      </c>
    </row>
    <row r="86" spans="1:5" x14ac:dyDescent="0.35">
      <c r="A86" s="59" t="s">
        <v>1324</v>
      </c>
      <c r="B86" s="59" t="s">
        <v>4</v>
      </c>
      <c r="C86" s="59">
        <v>0</v>
      </c>
      <c r="D86" s="59" t="s">
        <v>21</v>
      </c>
      <c r="E86" s="59" t="s">
        <v>14</v>
      </c>
    </row>
    <row r="87" spans="1:5" x14ac:dyDescent="0.35">
      <c r="A87" s="59" t="s">
        <v>1325</v>
      </c>
      <c r="B87" s="59" t="s">
        <v>10</v>
      </c>
      <c r="C87" s="59">
        <v>0</v>
      </c>
      <c r="D87" s="59" t="s">
        <v>1261</v>
      </c>
      <c r="E87" s="59" t="s">
        <v>13</v>
      </c>
    </row>
    <row r="88" spans="1:5" x14ac:dyDescent="0.35">
      <c r="A88" s="59" t="s">
        <v>1326</v>
      </c>
      <c r="B88" s="59" t="s">
        <v>10</v>
      </c>
      <c r="C88" s="59">
        <v>0</v>
      </c>
      <c r="D88" s="59" t="s">
        <v>7</v>
      </c>
      <c r="E88" s="59" t="s">
        <v>15</v>
      </c>
    </row>
    <row r="89" spans="1:5" x14ac:dyDescent="0.35">
      <c r="A89" s="59" t="s">
        <v>1327</v>
      </c>
      <c r="B89" s="59" t="s">
        <v>4</v>
      </c>
      <c r="C89" s="59">
        <v>0</v>
      </c>
      <c r="D89" s="59" t="s">
        <v>7</v>
      </c>
      <c r="E89" s="59" t="s">
        <v>16</v>
      </c>
    </row>
    <row r="90" spans="1:5" x14ac:dyDescent="0.35">
      <c r="A90" s="59" t="s">
        <v>1328</v>
      </c>
      <c r="B90" s="59" t="s">
        <v>10</v>
      </c>
      <c r="C90" s="59">
        <v>0</v>
      </c>
      <c r="D90" s="59" t="s">
        <v>7</v>
      </c>
      <c r="E90" s="59" t="s">
        <v>8</v>
      </c>
    </row>
    <row r="91" spans="1:5" x14ac:dyDescent="0.35">
      <c r="A91" s="59" t="s">
        <v>1329</v>
      </c>
      <c r="B91" s="59" t="s">
        <v>10</v>
      </c>
      <c r="C91" s="59">
        <v>0</v>
      </c>
      <c r="D91" s="59" t="s">
        <v>7</v>
      </c>
      <c r="E91" s="59" t="s">
        <v>12</v>
      </c>
    </row>
    <row r="92" spans="1:5" x14ac:dyDescent="0.35">
      <c r="A92" s="59" t="s">
        <v>1330</v>
      </c>
      <c r="B92" s="59" t="s">
        <v>4</v>
      </c>
      <c r="C92" s="59">
        <v>0</v>
      </c>
      <c r="D92" s="59" t="s">
        <v>7</v>
      </c>
      <c r="E92" s="59" t="s">
        <v>8</v>
      </c>
    </row>
    <row r="93" spans="1:5" x14ac:dyDescent="0.35">
      <c r="A93" s="59" t="s">
        <v>1331</v>
      </c>
      <c r="B93" s="59" t="s">
        <v>4</v>
      </c>
      <c r="C93" s="59">
        <v>0</v>
      </c>
      <c r="D93" s="59" t="s">
        <v>1261</v>
      </c>
      <c r="E93" s="59" t="s">
        <v>16</v>
      </c>
    </row>
    <row r="94" spans="1:5" x14ac:dyDescent="0.35">
      <c r="A94" s="59" t="s">
        <v>1332</v>
      </c>
      <c r="B94" s="59" t="s">
        <v>10</v>
      </c>
      <c r="C94" s="59">
        <v>0</v>
      </c>
      <c r="D94" s="59" t="s">
        <v>1261</v>
      </c>
      <c r="E94" s="59" t="s">
        <v>13</v>
      </c>
    </row>
    <row r="95" spans="1:5" x14ac:dyDescent="0.35">
      <c r="A95" s="59" t="s">
        <v>1333</v>
      </c>
      <c r="B95" s="59" t="s">
        <v>10</v>
      </c>
      <c r="C95" s="59">
        <v>0</v>
      </c>
      <c r="D95" s="59" t="s">
        <v>1261</v>
      </c>
      <c r="E95" s="59" t="s">
        <v>8</v>
      </c>
    </row>
    <row r="96" spans="1:5" x14ac:dyDescent="0.35">
      <c r="A96" s="59" t="s">
        <v>1334</v>
      </c>
      <c r="B96" s="59" t="s">
        <v>10</v>
      </c>
      <c r="C96" s="59">
        <v>0</v>
      </c>
      <c r="D96" s="59" t="s">
        <v>1261</v>
      </c>
      <c r="E96" s="59" t="s">
        <v>9</v>
      </c>
    </row>
    <row r="97" spans="1:5" x14ac:dyDescent="0.35">
      <c r="A97" s="59" t="s">
        <v>1335</v>
      </c>
      <c r="B97" s="59" t="s">
        <v>10</v>
      </c>
      <c r="C97" s="59">
        <v>0</v>
      </c>
      <c r="D97" s="59" t="s">
        <v>1261</v>
      </c>
      <c r="E97" s="59" t="s">
        <v>16</v>
      </c>
    </row>
    <row r="98" spans="1:5" x14ac:dyDescent="0.35">
      <c r="A98" s="59" t="s">
        <v>1336</v>
      </c>
      <c r="B98" s="59" t="s">
        <v>10</v>
      </c>
      <c r="C98" s="59">
        <v>0</v>
      </c>
      <c r="D98" s="59" t="s">
        <v>1261</v>
      </c>
      <c r="E98" s="59" t="s">
        <v>15</v>
      </c>
    </row>
    <row r="99" spans="1:5" x14ac:dyDescent="0.35">
      <c r="A99" s="59" t="s">
        <v>1337</v>
      </c>
      <c r="B99" s="59" t="s">
        <v>4</v>
      </c>
      <c r="C99" s="59">
        <v>0</v>
      </c>
      <c r="D99" s="59" t="s">
        <v>7</v>
      </c>
      <c r="E99" s="59" t="s">
        <v>9</v>
      </c>
    </row>
    <row r="100" spans="1:5" x14ac:dyDescent="0.35">
      <c r="A100" s="59" t="s">
        <v>1338</v>
      </c>
      <c r="B100" s="59" t="s">
        <v>10</v>
      </c>
      <c r="C100" s="59">
        <v>0</v>
      </c>
      <c r="D100" s="59" t="s">
        <v>7</v>
      </c>
      <c r="E100" s="59" t="s">
        <v>14</v>
      </c>
    </row>
    <row r="101" spans="1:5" x14ac:dyDescent="0.35">
      <c r="A101" s="59" t="s">
        <v>1339</v>
      </c>
      <c r="B101" s="59" t="s">
        <v>4</v>
      </c>
      <c r="C101" s="59">
        <v>0</v>
      </c>
      <c r="D101" s="59" t="s">
        <v>7</v>
      </c>
      <c r="E101" s="59" t="s">
        <v>19</v>
      </c>
    </row>
    <row r="102" spans="1:5" x14ac:dyDescent="0.35">
      <c r="A102" s="59" t="s">
        <v>1340</v>
      </c>
      <c r="B102" s="59" t="s">
        <v>10</v>
      </c>
      <c r="C102" s="59">
        <v>0</v>
      </c>
      <c r="D102" s="59" t="s">
        <v>11</v>
      </c>
      <c r="E102" s="59" t="s">
        <v>14</v>
      </c>
    </row>
    <row r="103" spans="1:5" x14ac:dyDescent="0.35">
      <c r="A103" s="59" t="s">
        <v>1341</v>
      </c>
      <c r="B103" s="59" t="s">
        <v>10</v>
      </c>
      <c r="C103" s="59">
        <v>0</v>
      </c>
      <c r="D103" s="59" t="s">
        <v>1261</v>
      </c>
      <c r="E103" s="59" t="s">
        <v>6</v>
      </c>
    </row>
    <row r="104" spans="1:5" x14ac:dyDescent="0.35">
      <c r="A104" s="59" t="s">
        <v>1342</v>
      </c>
      <c r="B104" s="59" t="s">
        <v>10</v>
      </c>
      <c r="C104" s="59">
        <v>0</v>
      </c>
      <c r="D104" s="59" t="s">
        <v>7</v>
      </c>
      <c r="E104" s="59" t="s">
        <v>13</v>
      </c>
    </row>
    <row r="105" spans="1:5" x14ac:dyDescent="0.35">
      <c r="A105" s="59" t="s">
        <v>1343</v>
      </c>
      <c r="B105" s="59" t="s">
        <v>10</v>
      </c>
      <c r="C105" s="59">
        <v>0</v>
      </c>
      <c r="D105" s="59" t="s">
        <v>20</v>
      </c>
      <c r="E105" s="59" t="s">
        <v>15</v>
      </c>
    </row>
    <row r="106" spans="1:5" x14ac:dyDescent="0.35">
      <c r="A106" s="59" t="s">
        <v>1344</v>
      </c>
      <c r="B106" s="59" t="s">
        <v>10</v>
      </c>
      <c r="C106" s="59">
        <v>0</v>
      </c>
      <c r="D106" s="59" t="s">
        <v>5</v>
      </c>
      <c r="E106" s="59" t="s">
        <v>19</v>
      </c>
    </row>
    <row r="107" spans="1:5" x14ac:dyDescent="0.35">
      <c r="A107" s="59" t="s">
        <v>1345</v>
      </c>
      <c r="B107" s="59" t="s">
        <v>10</v>
      </c>
      <c r="C107" s="59">
        <v>1</v>
      </c>
      <c r="D107" s="59" t="s">
        <v>7</v>
      </c>
      <c r="E107" s="59" t="s">
        <v>12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9D3E-B37B-4431-9BE0-BBF035CDD1B4}">
  <dimension ref="B1:F103"/>
  <sheetViews>
    <sheetView workbookViewId="0"/>
  </sheetViews>
  <sheetFormatPr defaultColWidth="8.84375" defaultRowHeight="14.5" x14ac:dyDescent="0.35"/>
  <cols>
    <col min="1" max="1" width="8.84375" style="37"/>
    <col min="2" max="2" width="7.4609375" style="37" bestFit="1" customWidth="1"/>
    <col min="3" max="3" width="13.4609375" style="37" bestFit="1" customWidth="1"/>
    <col min="4" max="4" width="11.4609375" style="37" bestFit="1" customWidth="1"/>
    <col min="5" max="5" width="8.84375" style="37"/>
    <col min="6" max="6" width="10.23046875" style="37" customWidth="1"/>
    <col min="7" max="16384" width="8.84375" style="37"/>
  </cols>
  <sheetData>
    <row r="1" spans="2:6" x14ac:dyDescent="0.35">
      <c r="B1" s="37" t="s">
        <v>859</v>
      </c>
    </row>
    <row r="4" spans="2:6" ht="31" x14ac:dyDescent="0.35">
      <c r="B4" s="38" t="s">
        <v>860</v>
      </c>
      <c r="C4" s="39" t="s">
        <v>0</v>
      </c>
      <c r="D4" s="38" t="s">
        <v>861</v>
      </c>
      <c r="E4" s="40" t="s">
        <v>844</v>
      </c>
      <c r="F4" s="40" t="s">
        <v>862</v>
      </c>
    </row>
    <row r="5" spans="2:6" x14ac:dyDescent="0.35">
      <c r="B5" s="41" t="s">
        <v>863</v>
      </c>
      <c r="C5" s="42" t="s">
        <v>864</v>
      </c>
      <c r="D5" s="41" t="s">
        <v>865</v>
      </c>
      <c r="E5" s="43">
        <v>850</v>
      </c>
      <c r="F5" s="42"/>
    </row>
    <row r="6" spans="2:6" x14ac:dyDescent="0.35">
      <c r="B6" s="41"/>
      <c r="C6" s="42" t="s">
        <v>866</v>
      </c>
      <c r="D6" s="41" t="s">
        <v>865</v>
      </c>
      <c r="E6" s="43">
        <v>710</v>
      </c>
      <c r="F6" s="42"/>
    </row>
    <row r="7" spans="2:6" x14ac:dyDescent="0.35">
      <c r="B7" s="41"/>
      <c r="C7" s="42" t="s">
        <v>867</v>
      </c>
      <c r="D7" s="41" t="s">
        <v>865</v>
      </c>
      <c r="E7" s="43">
        <v>770</v>
      </c>
      <c r="F7" s="42"/>
    </row>
    <row r="8" spans="2:6" x14ac:dyDescent="0.35">
      <c r="B8" s="44"/>
      <c r="C8" s="42" t="s">
        <v>868</v>
      </c>
      <c r="D8" s="44" t="s">
        <v>869</v>
      </c>
      <c r="E8" s="43">
        <v>2430</v>
      </c>
      <c r="F8" s="42"/>
    </row>
    <row r="9" spans="2:6" x14ac:dyDescent="0.35">
      <c r="B9" s="41"/>
      <c r="C9" s="42" t="s">
        <v>870</v>
      </c>
      <c r="D9" s="41" t="s">
        <v>865</v>
      </c>
      <c r="E9" s="43">
        <v>850</v>
      </c>
      <c r="F9" s="42"/>
    </row>
    <row r="10" spans="2:6" x14ac:dyDescent="0.35">
      <c r="B10" s="41"/>
      <c r="C10" s="42" t="s">
        <v>871</v>
      </c>
      <c r="D10" s="41" t="s">
        <v>872</v>
      </c>
      <c r="E10" s="43">
        <v>1570</v>
      </c>
      <c r="F10" s="42"/>
    </row>
    <row r="11" spans="2:6" x14ac:dyDescent="0.35">
      <c r="B11" s="41"/>
      <c r="C11" s="42" t="s">
        <v>873</v>
      </c>
      <c r="D11" s="41" t="s">
        <v>872</v>
      </c>
      <c r="E11" s="43">
        <v>1510</v>
      </c>
      <c r="F11" s="42"/>
    </row>
    <row r="12" spans="2:6" x14ac:dyDescent="0.35">
      <c r="B12" s="41"/>
      <c r="C12" s="42" t="s">
        <v>874</v>
      </c>
      <c r="D12" s="41" t="s">
        <v>865</v>
      </c>
      <c r="E12" s="43">
        <v>850</v>
      </c>
      <c r="F12" s="42"/>
    </row>
    <row r="13" spans="2:6" x14ac:dyDescent="0.35">
      <c r="B13" s="41"/>
      <c r="C13" s="42" t="s">
        <v>875</v>
      </c>
      <c r="D13" s="41" t="s">
        <v>876</v>
      </c>
      <c r="E13" s="43">
        <v>650</v>
      </c>
      <c r="F13" s="42"/>
    </row>
    <row r="14" spans="2:6" x14ac:dyDescent="0.35">
      <c r="B14" s="41" t="s">
        <v>877</v>
      </c>
      <c r="C14" s="42" t="s">
        <v>878</v>
      </c>
      <c r="D14" s="41" t="s">
        <v>879</v>
      </c>
      <c r="E14" s="43">
        <v>690</v>
      </c>
      <c r="F14" s="42"/>
    </row>
    <row r="15" spans="2:6" x14ac:dyDescent="0.35">
      <c r="B15" s="41"/>
      <c r="C15" s="42" t="s">
        <v>880</v>
      </c>
      <c r="D15" s="41" t="s">
        <v>881</v>
      </c>
      <c r="E15" s="43">
        <v>510</v>
      </c>
      <c r="F15" s="42"/>
    </row>
    <row r="16" spans="2:6" x14ac:dyDescent="0.35">
      <c r="B16" s="41"/>
      <c r="C16" s="42" t="s">
        <v>882</v>
      </c>
      <c r="D16" s="41" t="s">
        <v>881</v>
      </c>
      <c r="E16" s="43">
        <v>510</v>
      </c>
      <c r="F16" s="42"/>
    </row>
    <row r="17" spans="2:6" x14ac:dyDescent="0.35">
      <c r="B17" s="44"/>
      <c r="C17" s="42" t="s">
        <v>883</v>
      </c>
      <c r="D17" s="44" t="s">
        <v>881</v>
      </c>
      <c r="E17" s="43">
        <v>500</v>
      </c>
      <c r="F17" s="42"/>
    </row>
    <row r="18" spans="2:6" x14ac:dyDescent="0.35">
      <c r="B18" s="41"/>
      <c r="C18" s="42" t="s">
        <v>884</v>
      </c>
      <c r="D18" s="41" t="s">
        <v>881</v>
      </c>
      <c r="E18" s="43">
        <v>500</v>
      </c>
      <c r="F18" s="42"/>
    </row>
    <row r="19" spans="2:6" x14ac:dyDescent="0.35">
      <c r="B19" s="41"/>
      <c r="C19" s="42" t="s">
        <v>885</v>
      </c>
      <c r="D19" s="41" t="s">
        <v>881</v>
      </c>
      <c r="E19" s="43">
        <v>640</v>
      </c>
      <c r="F19" s="42"/>
    </row>
    <row r="20" spans="2:6" x14ac:dyDescent="0.35">
      <c r="B20" s="41"/>
      <c r="C20" s="42" t="s">
        <v>886</v>
      </c>
      <c r="D20" s="41" t="s">
        <v>869</v>
      </c>
      <c r="E20" s="43">
        <v>1510</v>
      </c>
      <c r="F20" s="42"/>
    </row>
    <row r="21" spans="2:6" x14ac:dyDescent="0.35">
      <c r="B21" s="41"/>
      <c r="C21" s="42" t="s">
        <v>887</v>
      </c>
      <c r="D21" s="41" t="s">
        <v>881</v>
      </c>
      <c r="E21" s="43">
        <v>710</v>
      </c>
      <c r="F21" s="42"/>
    </row>
    <row r="22" spans="2:6" x14ac:dyDescent="0.35">
      <c r="B22" s="41"/>
      <c r="C22" s="42" t="s">
        <v>888</v>
      </c>
      <c r="D22" s="41" t="s">
        <v>879</v>
      </c>
      <c r="E22" s="43">
        <v>770</v>
      </c>
      <c r="F22" s="42"/>
    </row>
    <row r="23" spans="2:6" x14ac:dyDescent="0.35">
      <c r="B23" s="41"/>
      <c r="C23" s="42" t="s">
        <v>889</v>
      </c>
      <c r="D23" s="41" t="s">
        <v>890</v>
      </c>
      <c r="E23" s="43">
        <v>660</v>
      </c>
      <c r="F23" s="42"/>
    </row>
    <row r="24" spans="2:6" x14ac:dyDescent="0.35">
      <c r="B24" s="41" t="s">
        <v>891</v>
      </c>
      <c r="C24" s="42" t="s">
        <v>892</v>
      </c>
      <c r="D24" s="41" t="s">
        <v>893</v>
      </c>
      <c r="E24" s="43">
        <v>1270</v>
      </c>
      <c r="F24" s="42"/>
    </row>
    <row r="25" spans="2:6" x14ac:dyDescent="0.35">
      <c r="B25" s="41"/>
      <c r="C25" s="42" t="s">
        <v>894</v>
      </c>
      <c r="D25" s="41" t="s">
        <v>876</v>
      </c>
      <c r="E25" s="43">
        <v>510</v>
      </c>
      <c r="F25" s="42"/>
    </row>
    <row r="26" spans="2:6" x14ac:dyDescent="0.35">
      <c r="B26" s="41"/>
      <c r="C26" s="42" t="s">
        <v>895</v>
      </c>
      <c r="D26" s="41" t="s">
        <v>869</v>
      </c>
      <c r="E26" s="43">
        <v>1690</v>
      </c>
      <c r="F26" s="42"/>
    </row>
    <row r="27" spans="2:6" x14ac:dyDescent="0.35">
      <c r="B27" s="41"/>
      <c r="C27" s="42" t="s">
        <v>896</v>
      </c>
      <c r="D27" s="41" t="s">
        <v>876</v>
      </c>
      <c r="E27" s="43">
        <v>510</v>
      </c>
      <c r="F27" s="42"/>
    </row>
    <row r="28" spans="2:6" x14ac:dyDescent="0.35">
      <c r="B28" s="41"/>
      <c r="C28" s="42" t="s">
        <v>897</v>
      </c>
      <c r="D28" s="41" t="s">
        <v>876</v>
      </c>
      <c r="E28" s="43">
        <v>640</v>
      </c>
      <c r="F28" s="42"/>
    </row>
    <row r="29" spans="2:6" x14ac:dyDescent="0.35">
      <c r="B29" s="41"/>
      <c r="C29" s="42" t="s">
        <v>898</v>
      </c>
      <c r="D29" s="41" t="s">
        <v>893</v>
      </c>
      <c r="E29" s="43">
        <v>480</v>
      </c>
      <c r="F29" s="42"/>
    </row>
    <row r="30" spans="2:6" x14ac:dyDescent="0.35">
      <c r="B30" s="41"/>
      <c r="C30" s="42" t="s">
        <v>899</v>
      </c>
      <c r="D30" s="41" t="s">
        <v>893</v>
      </c>
      <c r="E30" s="43">
        <v>430</v>
      </c>
      <c r="F30" s="42"/>
    </row>
    <row r="31" spans="2:6" x14ac:dyDescent="0.35">
      <c r="B31" s="41" t="s">
        <v>900</v>
      </c>
      <c r="C31" s="42" t="s">
        <v>901</v>
      </c>
      <c r="D31" s="41" t="s">
        <v>876</v>
      </c>
      <c r="E31" s="43">
        <v>570</v>
      </c>
      <c r="F31" s="42"/>
    </row>
    <row r="32" spans="2:6" x14ac:dyDescent="0.35">
      <c r="B32" s="41"/>
      <c r="C32" s="42" t="s">
        <v>902</v>
      </c>
      <c r="D32" s="41" t="s">
        <v>903</v>
      </c>
      <c r="E32" s="43">
        <v>900</v>
      </c>
      <c r="F32" s="42"/>
    </row>
    <row r="33" spans="2:6" x14ac:dyDescent="0.35">
      <c r="B33" s="41"/>
      <c r="C33" s="42" t="s">
        <v>904</v>
      </c>
      <c r="D33" s="41" t="s">
        <v>903</v>
      </c>
      <c r="E33" s="43">
        <v>850</v>
      </c>
      <c r="F33" s="42"/>
    </row>
    <row r="34" spans="2:6" x14ac:dyDescent="0.35">
      <c r="B34" s="41"/>
      <c r="C34" s="42" t="s">
        <v>905</v>
      </c>
      <c r="D34" s="41" t="s">
        <v>876</v>
      </c>
      <c r="E34" s="43">
        <v>570</v>
      </c>
      <c r="F34" s="42"/>
    </row>
    <row r="35" spans="2:6" x14ac:dyDescent="0.35">
      <c r="B35" s="41"/>
      <c r="C35" s="42" t="s">
        <v>906</v>
      </c>
      <c r="D35" s="41" t="s">
        <v>876</v>
      </c>
      <c r="E35" s="43">
        <v>650</v>
      </c>
      <c r="F35" s="42"/>
    </row>
    <row r="36" spans="2:6" x14ac:dyDescent="0.35">
      <c r="B36" s="41"/>
      <c r="C36" s="42" t="s">
        <v>907</v>
      </c>
      <c r="D36" s="41" t="s">
        <v>876</v>
      </c>
      <c r="E36" s="43">
        <v>580</v>
      </c>
      <c r="F36" s="42"/>
    </row>
    <row r="37" spans="2:6" x14ac:dyDescent="0.35">
      <c r="B37" s="41"/>
      <c r="C37" s="42" t="s">
        <v>908</v>
      </c>
      <c r="D37" s="41" t="s">
        <v>909</v>
      </c>
      <c r="E37" s="43">
        <v>730</v>
      </c>
      <c r="F37" s="42"/>
    </row>
    <row r="38" spans="2:6" x14ac:dyDescent="0.35">
      <c r="B38" s="41"/>
      <c r="C38" s="42" t="s">
        <v>910</v>
      </c>
      <c r="D38" s="41" t="s">
        <v>903</v>
      </c>
      <c r="E38" s="43">
        <v>1390</v>
      </c>
      <c r="F38" s="42"/>
    </row>
    <row r="39" spans="2:6" x14ac:dyDescent="0.35">
      <c r="B39" s="41"/>
      <c r="C39" s="42" t="s">
        <v>911</v>
      </c>
      <c r="D39" s="41" t="s">
        <v>909</v>
      </c>
      <c r="E39" s="43">
        <v>770</v>
      </c>
      <c r="F39" s="42"/>
    </row>
    <row r="40" spans="2:6" x14ac:dyDescent="0.35">
      <c r="B40" s="41"/>
      <c r="C40" s="42" t="s">
        <v>912</v>
      </c>
      <c r="D40" s="41" t="s">
        <v>909</v>
      </c>
      <c r="E40" s="43">
        <v>650</v>
      </c>
      <c r="F40" s="42"/>
    </row>
    <row r="41" spans="2:6" x14ac:dyDescent="0.35">
      <c r="B41" s="41"/>
      <c r="C41" s="42" t="s">
        <v>913</v>
      </c>
      <c r="D41" s="41" t="s">
        <v>876</v>
      </c>
      <c r="E41" s="43">
        <v>640</v>
      </c>
      <c r="F41" s="42"/>
    </row>
    <row r="42" spans="2:6" x14ac:dyDescent="0.35">
      <c r="B42" s="41"/>
      <c r="C42" s="42" t="s">
        <v>914</v>
      </c>
      <c r="D42" s="41" t="s">
        <v>909</v>
      </c>
      <c r="E42" s="43">
        <v>700</v>
      </c>
      <c r="F42" s="42"/>
    </row>
    <row r="43" spans="2:6" x14ac:dyDescent="0.35">
      <c r="B43" s="41"/>
      <c r="C43" s="42" t="s">
        <v>915</v>
      </c>
      <c r="D43" s="41" t="s">
        <v>869</v>
      </c>
      <c r="E43" s="43">
        <v>2430</v>
      </c>
      <c r="F43" s="42"/>
    </row>
    <row r="44" spans="2:6" x14ac:dyDescent="0.35">
      <c r="B44" s="41"/>
      <c r="C44" s="42" t="s">
        <v>916</v>
      </c>
      <c r="D44" s="41" t="s">
        <v>876</v>
      </c>
      <c r="E44" s="43">
        <v>570</v>
      </c>
      <c r="F44" s="42"/>
    </row>
    <row r="45" spans="2:6" x14ac:dyDescent="0.35">
      <c r="B45" s="41" t="s">
        <v>917</v>
      </c>
      <c r="C45" s="42" t="s">
        <v>918</v>
      </c>
      <c r="D45" s="41" t="s">
        <v>876</v>
      </c>
      <c r="E45" s="43">
        <v>950</v>
      </c>
      <c r="F45" s="42"/>
    </row>
    <row r="46" spans="2:6" x14ac:dyDescent="0.35">
      <c r="B46" s="41"/>
      <c r="C46" s="42" t="s">
        <v>919</v>
      </c>
      <c r="D46" s="41" t="s">
        <v>876</v>
      </c>
      <c r="E46" s="43">
        <v>720</v>
      </c>
      <c r="F46" s="42"/>
    </row>
    <row r="47" spans="2:6" x14ac:dyDescent="0.35">
      <c r="B47" s="41"/>
      <c r="C47" s="42" t="s">
        <v>920</v>
      </c>
      <c r="D47" s="41" t="s">
        <v>876</v>
      </c>
      <c r="E47" s="43">
        <v>570</v>
      </c>
      <c r="F47" s="42"/>
    </row>
    <row r="48" spans="2:6" x14ac:dyDescent="0.35">
      <c r="B48" s="41"/>
      <c r="C48" s="42" t="s">
        <v>921</v>
      </c>
      <c r="D48" s="41" t="s">
        <v>869</v>
      </c>
      <c r="E48" s="43">
        <v>1970</v>
      </c>
      <c r="F48" s="42"/>
    </row>
    <row r="49" spans="2:6" x14ac:dyDescent="0.35">
      <c r="B49" s="41"/>
      <c r="C49" s="42" t="s">
        <v>922</v>
      </c>
      <c r="D49" s="41" t="s">
        <v>876</v>
      </c>
      <c r="E49" s="43">
        <v>750</v>
      </c>
      <c r="F49" s="42"/>
    </row>
    <row r="50" spans="2:6" x14ac:dyDescent="0.35">
      <c r="B50" s="44" t="s">
        <v>923</v>
      </c>
      <c r="C50" s="42" t="s">
        <v>924</v>
      </c>
      <c r="D50" s="44" t="s">
        <v>881</v>
      </c>
      <c r="E50" s="43">
        <v>870</v>
      </c>
      <c r="F50" s="42"/>
    </row>
    <row r="51" spans="2:6" x14ac:dyDescent="0.35">
      <c r="B51" s="41"/>
      <c r="C51" s="42" t="s">
        <v>925</v>
      </c>
      <c r="D51" s="41" t="s">
        <v>926</v>
      </c>
      <c r="E51" s="43">
        <v>1200</v>
      </c>
      <c r="F51" s="42"/>
    </row>
    <row r="52" spans="2:6" x14ac:dyDescent="0.35">
      <c r="B52" s="41"/>
      <c r="C52" s="42" t="s">
        <v>927</v>
      </c>
      <c r="D52" s="41" t="s">
        <v>881</v>
      </c>
      <c r="E52" s="43">
        <v>700</v>
      </c>
      <c r="F52" s="42"/>
    </row>
    <row r="53" spans="2:6" x14ac:dyDescent="0.35">
      <c r="B53" s="44"/>
      <c r="C53" s="42" t="s">
        <v>928</v>
      </c>
      <c r="D53" s="44" t="s">
        <v>881</v>
      </c>
      <c r="E53" s="43">
        <v>580</v>
      </c>
      <c r="F53" s="42"/>
    </row>
    <row r="54" spans="2:6" x14ac:dyDescent="0.35">
      <c r="B54" s="41"/>
      <c r="C54" s="42" t="s">
        <v>929</v>
      </c>
      <c r="D54" s="41" t="s">
        <v>881</v>
      </c>
      <c r="E54" s="43">
        <v>550</v>
      </c>
      <c r="F54" s="42"/>
    </row>
    <row r="55" spans="2:6" x14ac:dyDescent="0.35">
      <c r="B55" s="44"/>
      <c r="C55" s="42" t="s">
        <v>930</v>
      </c>
      <c r="D55" s="44" t="s">
        <v>931</v>
      </c>
      <c r="E55" s="43">
        <v>680</v>
      </c>
      <c r="F55" s="42"/>
    </row>
    <row r="56" spans="2:6" x14ac:dyDescent="0.35">
      <c r="B56" s="41"/>
      <c r="C56" s="42" t="s">
        <v>932</v>
      </c>
      <c r="D56" s="41" t="s">
        <v>881</v>
      </c>
      <c r="E56" s="43">
        <v>750</v>
      </c>
      <c r="F56" s="42"/>
    </row>
    <row r="57" spans="2:6" x14ac:dyDescent="0.35">
      <c r="B57" s="41"/>
      <c r="C57" s="42" t="s">
        <v>933</v>
      </c>
      <c r="D57" s="41" t="s">
        <v>934</v>
      </c>
      <c r="E57" s="43">
        <v>920</v>
      </c>
      <c r="F57" s="42"/>
    </row>
    <row r="58" spans="2:6" x14ac:dyDescent="0.35">
      <c r="B58" s="41"/>
      <c r="C58" s="42" t="s">
        <v>935</v>
      </c>
      <c r="D58" s="41" t="s">
        <v>926</v>
      </c>
      <c r="E58" s="43">
        <v>570</v>
      </c>
      <c r="F58" s="42"/>
    </row>
    <row r="59" spans="2:6" x14ac:dyDescent="0.35">
      <c r="B59" s="41"/>
      <c r="C59" s="42" t="s">
        <v>936</v>
      </c>
      <c r="D59" s="41" t="s">
        <v>881</v>
      </c>
      <c r="E59" s="43">
        <v>640</v>
      </c>
      <c r="F59" s="42"/>
    </row>
    <row r="60" spans="2:6" x14ac:dyDescent="0.35">
      <c r="B60" s="41"/>
      <c r="C60" s="42" t="s">
        <v>937</v>
      </c>
      <c r="D60" s="41" t="s">
        <v>926</v>
      </c>
      <c r="E60" s="43">
        <v>850</v>
      </c>
      <c r="F60" s="42"/>
    </row>
    <row r="61" spans="2:6" x14ac:dyDescent="0.35">
      <c r="B61" s="41"/>
      <c r="C61" s="42" t="s">
        <v>938</v>
      </c>
      <c r="D61" s="41" t="s">
        <v>869</v>
      </c>
      <c r="E61" s="43">
        <v>2180</v>
      </c>
      <c r="F61" s="42"/>
    </row>
    <row r="62" spans="2:6" x14ac:dyDescent="0.35">
      <c r="B62" s="44"/>
      <c r="C62" s="42" t="s">
        <v>939</v>
      </c>
      <c r="D62" s="44" t="s">
        <v>931</v>
      </c>
      <c r="E62" s="43">
        <v>770</v>
      </c>
      <c r="F62" s="42"/>
    </row>
    <row r="63" spans="2:6" x14ac:dyDescent="0.35">
      <c r="B63" s="41"/>
      <c r="C63" s="42" t="s">
        <v>940</v>
      </c>
      <c r="D63" s="41" t="s">
        <v>881</v>
      </c>
      <c r="E63" s="43">
        <v>975</v>
      </c>
      <c r="F63" s="42"/>
    </row>
    <row r="64" spans="2:6" x14ac:dyDescent="0.35">
      <c r="B64" s="44"/>
      <c r="C64" s="42" t="s">
        <v>941</v>
      </c>
      <c r="D64" s="44" t="s">
        <v>881</v>
      </c>
      <c r="E64" s="43">
        <v>690</v>
      </c>
      <c r="F64" s="42"/>
    </row>
    <row r="65" spans="2:6" x14ac:dyDescent="0.35">
      <c r="B65" s="41"/>
      <c r="C65" s="42" t="s">
        <v>942</v>
      </c>
      <c r="D65" s="41" t="s">
        <v>931</v>
      </c>
      <c r="E65" s="43">
        <v>790</v>
      </c>
      <c r="F65" s="42"/>
    </row>
    <row r="66" spans="2:6" x14ac:dyDescent="0.35">
      <c r="B66" s="41"/>
      <c r="C66" s="42" t="s">
        <v>943</v>
      </c>
      <c r="D66" s="41" t="s">
        <v>881</v>
      </c>
      <c r="E66" s="43">
        <v>500</v>
      </c>
      <c r="F66" s="42"/>
    </row>
    <row r="67" spans="2:6" x14ac:dyDescent="0.35">
      <c r="B67" s="41"/>
      <c r="C67" s="42" t="s">
        <v>944</v>
      </c>
      <c r="D67" s="41" t="s">
        <v>881</v>
      </c>
      <c r="E67" s="43">
        <v>650</v>
      </c>
      <c r="F67" s="42"/>
    </row>
    <row r="68" spans="2:6" x14ac:dyDescent="0.35">
      <c r="B68" s="41"/>
      <c r="C68" s="42" t="s">
        <v>945</v>
      </c>
      <c r="D68" s="41" t="s">
        <v>881</v>
      </c>
      <c r="E68" s="43">
        <v>510</v>
      </c>
      <c r="F68" s="42"/>
    </row>
    <row r="69" spans="2:6" x14ac:dyDescent="0.35">
      <c r="B69" s="41"/>
      <c r="C69" s="42" t="s">
        <v>946</v>
      </c>
      <c r="D69" s="41" t="s">
        <v>881</v>
      </c>
      <c r="E69" s="43">
        <v>710</v>
      </c>
      <c r="F69" s="42"/>
    </row>
    <row r="70" spans="2:6" x14ac:dyDescent="0.35">
      <c r="B70" s="41"/>
      <c r="C70" s="42" t="s">
        <v>947</v>
      </c>
      <c r="D70" s="41" t="s">
        <v>881</v>
      </c>
      <c r="E70" s="43">
        <v>720</v>
      </c>
      <c r="F70" s="42"/>
    </row>
    <row r="71" spans="2:6" x14ac:dyDescent="0.35">
      <c r="B71" s="41"/>
      <c r="C71" s="42" t="s">
        <v>948</v>
      </c>
      <c r="D71" s="41" t="s">
        <v>934</v>
      </c>
      <c r="E71" s="43">
        <v>950</v>
      </c>
      <c r="F71" s="42"/>
    </row>
    <row r="72" spans="2:6" x14ac:dyDescent="0.35">
      <c r="B72" s="41"/>
      <c r="C72" s="42" t="s">
        <v>949</v>
      </c>
      <c r="D72" s="41" t="s">
        <v>934</v>
      </c>
      <c r="E72" s="43">
        <v>920</v>
      </c>
      <c r="F72" s="42"/>
    </row>
    <row r="73" spans="2:6" x14ac:dyDescent="0.35">
      <c r="B73" s="41"/>
      <c r="C73" s="42" t="s">
        <v>950</v>
      </c>
      <c r="D73" s="41" t="s">
        <v>881</v>
      </c>
      <c r="E73" s="43">
        <v>570</v>
      </c>
      <c r="F73" s="42"/>
    </row>
    <row r="74" spans="2:6" x14ac:dyDescent="0.35">
      <c r="B74" s="41"/>
      <c r="C74" s="42" t="s">
        <v>951</v>
      </c>
      <c r="D74" s="41" t="s">
        <v>881</v>
      </c>
      <c r="E74" s="43">
        <v>790</v>
      </c>
      <c r="F74" s="42"/>
    </row>
    <row r="75" spans="2:6" x14ac:dyDescent="0.35">
      <c r="B75" s="41"/>
      <c r="C75" s="42" t="s">
        <v>952</v>
      </c>
      <c r="D75" s="41" t="s">
        <v>926</v>
      </c>
      <c r="E75" s="43">
        <v>770</v>
      </c>
      <c r="F75" s="42"/>
    </row>
    <row r="76" spans="2:6" x14ac:dyDescent="0.35">
      <c r="B76" s="41"/>
      <c r="C76" s="42" t="s">
        <v>953</v>
      </c>
      <c r="D76" s="41" t="s">
        <v>881</v>
      </c>
      <c r="E76" s="43">
        <v>710</v>
      </c>
      <c r="F76" s="42"/>
    </row>
    <row r="77" spans="2:6" x14ac:dyDescent="0.35">
      <c r="B77" s="41"/>
      <c r="C77" s="42" t="s">
        <v>954</v>
      </c>
      <c r="D77" s="41" t="s">
        <v>881</v>
      </c>
      <c r="E77" s="43">
        <v>620</v>
      </c>
      <c r="F77" s="42"/>
    </row>
    <row r="78" spans="2:6" x14ac:dyDescent="0.35">
      <c r="B78" s="41"/>
      <c r="C78" s="42" t="s">
        <v>955</v>
      </c>
      <c r="D78" s="41" t="s">
        <v>881</v>
      </c>
      <c r="E78" s="43">
        <v>760</v>
      </c>
      <c r="F78" s="42"/>
    </row>
    <row r="79" spans="2:6" x14ac:dyDescent="0.35">
      <c r="B79" s="41"/>
      <c r="C79" s="42" t="s">
        <v>956</v>
      </c>
      <c r="D79" s="41" t="s">
        <v>926</v>
      </c>
      <c r="E79" s="43">
        <v>860</v>
      </c>
      <c r="F79" s="42"/>
    </row>
    <row r="80" spans="2:6" x14ac:dyDescent="0.35">
      <c r="B80" s="41"/>
      <c r="C80" s="42" t="s">
        <v>957</v>
      </c>
      <c r="D80" s="41" t="s">
        <v>881</v>
      </c>
      <c r="E80" s="43">
        <v>750</v>
      </c>
      <c r="F80" s="42"/>
    </row>
    <row r="81" spans="2:6" x14ac:dyDescent="0.35">
      <c r="B81" s="41"/>
      <c r="C81" s="42" t="s">
        <v>958</v>
      </c>
      <c r="D81" s="41" t="s">
        <v>881</v>
      </c>
      <c r="E81" s="43">
        <v>570</v>
      </c>
      <c r="F81" s="42"/>
    </row>
    <row r="82" spans="2:6" x14ac:dyDescent="0.35">
      <c r="B82" s="41"/>
      <c r="C82" s="42" t="s">
        <v>959</v>
      </c>
      <c r="D82" s="41" t="s">
        <v>881</v>
      </c>
      <c r="E82" s="43">
        <v>700</v>
      </c>
      <c r="F82" s="42"/>
    </row>
    <row r="83" spans="2:6" x14ac:dyDescent="0.35">
      <c r="B83" s="41"/>
      <c r="C83" s="42" t="s">
        <v>960</v>
      </c>
      <c r="D83" s="41" t="s">
        <v>881</v>
      </c>
      <c r="E83" s="43">
        <v>650</v>
      </c>
      <c r="F83" s="42"/>
    </row>
    <row r="84" spans="2:6" x14ac:dyDescent="0.35">
      <c r="B84" s="41"/>
      <c r="C84" s="42" t="s">
        <v>961</v>
      </c>
      <c r="D84" s="41" t="s">
        <v>881</v>
      </c>
      <c r="E84" s="43">
        <v>770</v>
      </c>
      <c r="F84" s="42"/>
    </row>
    <row r="85" spans="2:6" x14ac:dyDescent="0.35">
      <c r="B85" s="41"/>
      <c r="C85" s="42" t="s">
        <v>962</v>
      </c>
      <c r="D85" s="41" t="s">
        <v>881</v>
      </c>
      <c r="E85" s="43">
        <v>770</v>
      </c>
      <c r="F85" s="42"/>
    </row>
    <row r="86" spans="2:6" x14ac:dyDescent="0.35">
      <c r="B86" s="41"/>
      <c r="C86" s="42" t="s">
        <v>963</v>
      </c>
      <c r="D86" s="41" t="s">
        <v>931</v>
      </c>
      <c r="E86" s="43">
        <v>900</v>
      </c>
      <c r="F86" s="42"/>
    </row>
    <row r="87" spans="2:6" x14ac:dyDescent="0.35">
      <c r="B87" s="41"/>
      <c r="C87" s="42" t="s">
        <v>964</v>
      </c>
      <c r="D87" s="41" t="s">
        <v>881</v>
      </c>
      <c r="E87" s="43">
        <v>580</v>
      </c>
      <c r="F87" s="42"/>
    </row>
    <row r="88" spans="2:6" x14ac:dyDescent="0.35">
      <c r="B88" s="41"/>
      <c r="C88" s="42" t="s">
        <v>965</v>
      </c>
      <c r="D88" s="41" t="s">
        <v>881</v>
      </c>
      <c r="E88" s="43">
        <v>580</v>
      </c>
      <c r="F88" s="42"/>
    </row>
    <row r="89" spans="2:6" x14ac:dyDescent="0.35">
      <c r="B89" s="41" t="s">
        <v>966</v>
      </c>
      <c r="C89" s="42" t="s">
        <v>967</v>
      </c>
      <c r="D89" s="41" t="s">
        <v>890</v>
      </c>
      <c r="E89" s="43">
        <v>640</v>
      </c>
      <c r="F89" s="42"/>
    </row>
    <row r="90" spans="2:6" x14ac:dyDescent="0.35">
      <c r="B90" s="41"/>
      <c r="C90" s="42" t="s">
        <v>968</v>
      </c>
      <c r="D90" s="41" t="s">
        <v>969</v>
      </c>
      <c r="E90" s="43">
        <v>770</v>
      </c>
      <c r="F90" s="42"/>
    </row>
    <row r="91" spans="2:6" x14ac:dyDescent="0.35">
      <c r="B91" s="41"/>
      <c r="C91" s="42" t="s">
        <v>970</v>
      </c>
      <c r="D91" s="41" t="s">
        <v>969</v>
      </c>
      <c r="E91" s="43">
        <v>910</v>
      </c>
      <c r="F91" s="42"/>
    </row>
    <row r="92" spans="2:6" x14ac:dyDescent="0.35">
      <c r="B92" s="41"/>
      <c r="C92" s="42" t="s">
        <v>971</v>
      </c>
      <c r="D92" s="41" t="s">
        <v>969</v>
      </c>
      <c r="E92" s="43">
        <v>730</v>
      </c>
      <c r="F92" s="42"/>
    </row>
    <row r="93" spans="2:6" x14ac:dyDescent="0.35">
      <c r="B93" s="41"/>
      <c r="C93" s="42" t="s">
        <v>972</v>
      </c>
      <c r="D93" s="41" t="s">
        <v>969</v>
      </c>
      <c r="E93" s="43">
        <v>650</v>
      </c>
      <c r="F93" s="42"/>
    </row>
    <row r="94" spans="2:6" x14ac:dyDescent="0.35">
      <c r="B94" s="41"/>
      <c r="C94" s="42" t="s">
        <v>973</v>
      </c>
      <c r="D94" s="41" t="s">
        <v>969</v>
      </c>
      <c r="E94" s="43">
        <v>790</v>
      </c>
      <c r="F94" s="42"/>
    </row>
    <row r="95" spans="2:6" x14ac:dyDescent="0.35">
      <c r="B95" s="41"/>
      <c r="C95" s="42" t="s">
        <v>974</v>
      </c>
      <c r="D95" s="41" t="s">
        <v>969</v>
      </c>
      <c r="E95" s="43">
        <v>630</v>
      </c>
      <c r="F95" s="42"/>
    </row>
    <row r="96" spans="2:6" x14ac:dyDescent="0.35">
      <c r="B96" s="41"/>
      <c r="C96" s="42" t="s">
        <v>975</v>
      </c>
      <c r="D96" s="41" t="s">
        <v>969</v>
      </c>
      <c r="E96" s="43">
        <v>700</v>
      </c>
      <c r="F96" s="42"/>
    </row>
    <row r="97" spans="2:6" x14ac:dyDescent="0.35">
      <c r="B97" s="41"/>
      <c r="C97" s="42" t="s">
        <v>976</v>
      </c>
      <c r="D97" s="41" t="s">
        <v>969</v>
      </c>
      <c r="E97" s="43">
        <v>770</v>
      </c>
      <c r="F97" s="42"/>
    </row>
    <row r="98" spans="2:6" x14ac:dyDescent="0.35">
      <c r="B98" s="41"/>
      <c r="C98" s="42" t="s">
        <v>977</v>
      </c>
      <c r="D98" s="41" t="s">
        <v>890</v>
      </c>
      <c r="E98" s="43">
        <v>630</v>
      </c>
      <c r="F98" s="42"/>
    </row>
    <row r="99" spans="2:6" x14ac:dyDescent="0.35">
      <c r="B99" s="41"/>
      <c r="C99" s="42" t="s">
        <v>978</v>
      </c>
      <c r="D99" s="41" t="s">
        <v>969</v>
      </c>
      <c r="E99" s="43">
        <v>700</v>
      </c>
      <c r="F99" s="42"/>
    </row>
    <row r="100" spans="2:6" x14ac:dyDescent="0.35">
      <c r="B100" s="41"/>
      <c r="C100" s="42" t="s">
        <v>979</v>
      </c>
      <c r="D100" s="41" t="s">
        <v>969</v>
      </c>
      <c r="E100" s="43">
        <v>710</v>
      </c>
      <c r="F100" s="42"/>
    </row>
    <row r="101" spans="2:6" x14ac:dyDescent="0.35">
      <c r="B101" s="41"/>
      <c r="C101" s="42" t="s">
        <v>980</v>
      </c>
      <c r="D101" s="41" t="s">
        <v>981</v>
      </c>
      <c r="E101" s="43">
        <v>450</v>
      </c>
      <c r="F101" s="42"/>
    </row>
    <row r="102" spans="2:6" x14ac:dyDescent="0.35">
      <c r="B102" s="41"/>
      <c r="C102" s="42" t="s">
        <v>982</v>
      </c>
      <c r="D102" s="41" t="s">
        <v>890</v>
      </c>
      <c r="E102" s="43">
        <v>710</v>
      </c>
      <c r="F102" s="42"/>
    </row>
    <row r="103" spans="2:6" x14ac:dyDescent="0.35">
      <c r="B103" s="41"/>
      <c r="C103" s="42" t="s">
        <v>983</v>
      </c>
      <c r="D103" s="41" t="s">
        <v>969</v>
      </c>
      <c r="E103" s="43">
        <v>910</v>
      </c>
      <c r="F103" s="4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5ECE-157C-4EBF-B35D-C439CE1EF4E5}">
  <dimension ref="B1:G250"/>
  <sheetViews>
    <sheetView workbookViewId="0"/>
  </sheetViews>
  <sheetFormatPr defaultColWidth="8.84375" defaultRowHeight="14.5" x14ac:dyDescent="0.35"/>
  <cols>
    <col min="1" max="1" width="8.84375" style="37"/>
    <col min="2" max="2" width="14" style="37" customWidth="1"/>
    <col min="3" max="3" width="11.765625" style="37" customWidth="1"/>
    <col min="4" max="4" width="11" style="37" customWidth="1"/>
    <col min="5" max="16384" width="8.84375" style="37"/>
  </cols>
  <sheetData>
    <row r="1" spans="2:7" x14ac:dyDescent="0.35">
      <c r="B1" s="37" t="s">
        <v>984</v>
      </c>
    </row>
    <row r="2" spans="2:7" ht="51.75" customHeight="1" x14ac:dyDescent="0.35">
      <c r="B2" s="60" t="s">
        <v>985</v>
      </c>
      <c r="C2" s="60"/>
      <c r="D2" s="60"/>
      <c r="E2" s="60"/>
      <c r="F2" s="60"/>
      <c r="G2" s="60"/>
    </row>
    <row r="6" spans="2:7" ht="18.5" x14ac:dyDescent="0.45">
      <c r="B6" s="45">
        <v>2016</v>
      </c>
      <c r="C6" s="45" t="s">
        <v>986</v>
      </c>
      <c r="D6" s="45" t="s">
        <v>987</v>
      </c>
    </row>
    <row r="7" spans="2:7" ht="26" x14ac:dyDescent="0.35">
      <c r="B7" s="46" t="s">
        <v>988</v>
      </c>
      <c r="C7" s="47"/>
      <c r="D7" s="42"/>
    </row>
    <row r="8" spans="2:7" x14ac:dyDescent="0.35">
      <c r="B8" s="48" t="s">
        <v>989</v>
      </c>
      <c r="C8" s="49">
        <v>439413</v>
      </c>
      <c r="D8" s="42"/>
    </row>
    <row r="9" spans="2:7" x14ac:dyDescent="0.35">
      <c r="B9" s="48" t="s">
        <v>990</v>
      </c>
      <c r="C9" s="49">
        <v>9764</v>
      </c>
      <c r="D9" s="42"/>
    </row>
    <row r="10" spans="2:7" x14ac:dyDescent="0.35">
      <c r="B10" s="48" t="s">
        <v>991</v>
      </c>
      <c r="C10" s="49">
        <v>2746</v>
      </c>
      <c r="D10" s="42"/>
    </row>
    <row r="11" spans="2:7" x14ac:dyDescent="0.35">
      <c r="B11" s="48" t="s">
        <v>992</v>
      </c>
      <c r="C11" s="49">
        <v>15676</v>
      </c>
      <c r="D11" s="42"/>
    </row>
    <row r="12" spans="2:7" x14ac:dyDescent="0.35">
      <c r="B12" s="48" t="s">
        <v>993</v>
      </c>
      <c r="C12" s="49">
        <v>3886</v>
      </c>
      <c r="D12" s="42"/>
    </row>
    <row r="13" spans="2:7" x14ac:dyDescent="0.35">
      <c r="B13" s="48" t="s">
        <v>994</v>
      </c>
      <c r="C13" s="49">
        <v>5867</v>
      </c>
      <c r="D13" s="42"/>
    </row>
    <row r="14" spans="2:7" x14ac:dyDescent="0.35">
      <c r="B14" s="48" t="s">
        <v>995</v>
      </c>
      <c r="C14" s="49">
        <v>718</v>
      </c>
      <c r="D14" s="42"/>
    </row>
    <row r="15" spans="2:7" x14ac:dyDescent="0.35">
      <c r="B15" s="48" t="s">
        <v>996</v>
      </c>
      <c r="C15" s="49">
        <v>5618</v>
      </c>
      <c r="D15" s="42"/>
    </row>
    <row r="16" spans="2:7" x14ac:dyDescent="0.35">
      <c r="B16" s="48" t="s">
        <v>997</v>
      </c>
      <c r="C16" s="49">
        <v>13661</v>
      </c>
      <c r="D16" s="42"/>
    </row>
    <row r="17" spans="2:4" x14ac:dyDescent="0.35">
      <c r="B17" s="48" t="s">
        <v>998</v>
      </c>
      <c r="C17" s="49">
        <v>6215</v>
      </c>
      <c r="D17" s="42"/>
    </row>
    <row r="18" spans="2:4" x14ac:dyDescent="0.35">
      <c r="B18" s="48" t="s">
        <v>999</v>
      </c>
      <c r="C18" s="49">
        <v>4778</v>
      </c>
      <c r="D18" s="42"/>
    </row>
    <row r="19" spans="2:4" x14ac:dyDescent="0.35">
      <c r="B19" s="48" t="s">
        <v>1000</v>
      </c>
      <c r="C19" s="49">
        <v>2040</v>
      </c>
      <c r="D19" s="42"/>
    </row>
    <row r="20" spans="2:4" x14ac:dyDescent="0.35">
      <c r="B20" s="48" t="s">
        <v>1001</v>
      </c>
      <c r="C20" s="49">
        <v>4994</v>
      </c>
      <c r="D20" s="42"/>
    </row>
    <row r="21" spans="2:4" x14ac:dyDescent="0.35">
      <c r="B21" s="50" t="s">
        <v>1002</v>
      </c>
      <c r="C21" s="49">
        <v>7161</v>
      </c>
      <c r="D21" s="42"/>
    </row>
    <row r="22" spans="2:4" x14ac:dyDescent="0.35">
      <c r="B22" s="48" t="s">
        <v>1003</v>
      </c>
      <c r="C22" s="49">
        <v>6597</v>
      </c>
      <c r="D22" s="42"/>
    </row>
    <row r="23" spans="2:4" x14ac:dyDescent="0.35">
      <c r="B23" s="48" t="s">
        <v>1004</v>
      </c>
      <c r="C23" s="49">
        <v>2884</v>
      </c>
      <c r="D23" s="42"/>
    </row>
    <row r="24" spans="2:4" x14ac:dyDescent="0.35">
      <c r="B24" s="48" t="s">
        <v>1005</v>
      </c>
      <c r="C24" s="49">
        <v>1733</v>
      </c>
      <c r="D24" s="42"/>
    </row>
    <row r="25" spans="2:4" x14ac:dyDescent="0.35">
      <c r="B25" s="48" t="s">
        <v>1006</v>
      </c>
      <c r="C25" s="49">
        <v>4717</v>
      </c>
      <c r="D25" s="42"/>
    </row>
    <row r="26" spans="2:4" x14ac:dyDescent="0.35">
      <c r="B26" s="48" t="s">
        <v>1007</v>
      </c>
      <c r="C26" s="49">
        <v>15966</v>
      </c>
      <c r="D26" s="42"/>
    </row>
    <row r="27" spans="2:4" x14ac:dyDescent="0.35">
      <c r="B27" s="48" t="s">
        <v>1008</v>
      </c>
      <c r="C27" s="49">
        <v>9382</v>
      </c>
      <c r="D27" s="42"/>
    </row>
    <row r="28" spans="2:4" x14ac:dyDescent="0.35">
      <c r="B28" s="48" t="s">
        <v>1009</v>
      </c>
      <c r="C28" s="49">
        <v>10451</v>
      </c>
      <c r="D28" s="42"/>
    </row>
    <row r="29" spans="2:4" x14ac:dyDescent="0.35">
      <c r="B29" s="48" t="s">
        <v>1010</v>
      </c>
      <c r="C29" s="49">
        <v>2539</v>
      </c>
      <c r="D29" s="42"/>
    </row>
    <row r="30" spans="2:4" x14ac:dyDescent="0.35">
      <c r="B30" s="48" t="s">
        <v>1011</v>
      </c>
      <c r="C30" s="49">
        <v>18430</v>
      </c>
      <c r="D30" s="42"/>
    </row>
    <row r="31" spans="2:4" x14ac:dyDescent="0.35">
      <c r="B31" s="51" t="s">
        <v>1012</v>
      </c>
      <c r="C31" s="49">
        <v>595236</v>
      </c>
      <c r="D31" s="42"/>
    </row>
    <row r="32" spans="2:4" x14ac:dyDescent="0.35">
      <c r="B32" s="46" t="s">
        <v>1013</v>
      </c>
      <c r="C32" s="47"/>
      <c r="D32" s="42"/>
    </row>
    <row r="33" spans="2:4" x14ac:dyDescent="0.35">
      <c r="B33" s="48" t="s">
        <v>1014</v>
      </c>
      <c r="C33" s="49">
        <v>4648</v>
      </c>
      <c r="D33" s="42"/>
    </row>
    <row r="34" spans="2:4" x14ac:dyDescent="0.35">
      <c r="B34" s="48" t="s">
        <v>1015</v>
      </c>
      <c r="C34" s="49">
        <v>1233</v>
      </c>
      <c r="D34" s="42"/>
    </row>
    <row r="35" spans="2:4" x14ac:dyDescent="0.35">
      <c r="B35" s="48" t="s">
        <v>1016</v>
      </c>
      <c r="C35" s="49">
        <v>2116</v>
      </c>
      <c r="D35" s="42"/>
    </row>
    <row r="36" spans="2:4" x14ac:dyDescent="0.35">
      <c r="B36" s="48" t="s">
        <v>1017</v>
      </c>
      <c r="C36" s="49">
        <v>1567</v>
      </c>
      <c r="D36" s="42"/>
    </row>
    <row r="37" spans="2:4" x14ac:dyDescent="0.35">
      <c r="B37" s="51" t="s">
        <v>1012</v>
      </c>
      <c r="C37" s="49">
        <v>9564</v>
      </c>
      <c r="D37" s="42"/>
    </row>
    <row r="38" spans="2:4" ht="26" x14ac:dyDescent="0.35">
      <c r="B38" s="46" t="s">
        <v>1018</v>
      </c>
      <c r="C38" s="47"/>
      <c r="D38" s="42"/>
    </row>
    <row r="39" spans="2:4" x14ac:dyDescent="0.35">
      <c r="B39" s="51" t="s">
        <v>1019</v>
      </c>
      <c r="C39" s="49">
        <v>5542</v>
      </c>
      <c r="D39" s="42"/>
    </row>
    <row r="40" spans="2:4" x14ac:dyDescent="0.35">
      <c r="B40" s="51" t="s">
        <v>1020</v>
      </c>
      <c r="C40" s="49">
        <v>36852</v>
      </c>
      <c r="D40" s="42"/>
    </row>
    <row r="41" spans="2:4" x14ac:dyDescent="0.35">
      <c r="B41" s="51" t="s">
        <v>1021</v>
      </c>
      <c r="C41" s="49">
        <v>60383</v>
      </c>
      <c r="D41" s="42"/>
    </row>
    <row r="42" spans="2:4" x14ac:dyDescent="0.35">
      <c r="B42" s="51" t="s">
        <v>1022</v>
      </c>
      <c r="C42" s="49">
        <v>2829</v>
      </c>
      <c r="D42" s="42"/>
    </row>
    <row r="43" spans="2:4" x14ac:dyDescent="0.35">
      <c r="B43" s="51" t="s">
        <v>1023</v>
      </c>
      <c r="C43" s="49">
        <v>14057</v>
      </c>
      <c r="D43" s="42"/>
    </row>
    <row r="44" spans="2:4" x14ac:dyDescent="0.35">
      <c r="B44" s="51" t="s">
        <v>1024</v>
      </c>
      <c r="C44" s="49">
        <v>613</v>
      </c>
      <c r="D44" s="42"/>
    </row>
    <row r="45" spans="2:4" x14ac:dyDescent="0.35">
      <c r="B45" s="51" t="s">
        <v>1025</v>
      </c>
      <c r="C45" s="49">
        <v>1644</v>
      </c>
      <c r="D45" s="42"/>
    </row>
    <row r="46" spans="2:4" x14ac:dyDescent="0.35">
      <c r="B46" s="51" t="s">
        <v>1026</v>
      </c>
      <c r="C46" s="49">
        <v>1293</v>
      </c>
      <c r="D46" s="42"/>
    </row>
    <row r="47" spans="2:4" x14ac:dyDescent="0.35">
      <c r="B47" s="51" t="s">
        <v>1027</v>
      </c>
      <c r="C47" s="49">
        <v>1227</v>
      </c>
      <c r="D47" s="42"/>
    </row>
    <row r="48" spans="2:4" x14ac:dyDescent="0.35">
      <c r="B48" s="51" t="s">
        <v>1028</v>
      </c>
      <c r="C48" s="49">
        <v>1056</v>
      </c>
      <c r="D48" s="42"/>
    </row>
    <row r="49" spans="2:4" x14ac:dyDescent="0.35">
      <c r="B49" s="51" t="s">
        <v>1029</v>
      </c>
      <c r="C49" s="49">
        <v>11996</v>
      </c>
      <c r="D49" s="42"/>
    </row>
    <row r="50" spans="2:4" x14ac:dyDescent="0.35">
      <c r="B50" s="51" t="s">
        <v>1030</v>
      </c>
      <c r="C50" s="49">
        <v>1581</v>
      </c>
      <c r="D50" s="42"/>
    </row>
    <row r="51" spans="2:4" x14ac:dyDescent="0.35">
      <c r="B51" s="51" t="s">
        <v>1031</v>
      </c>
      <c r="C51" s="49">
        <v>1011</v>
      </c>
      <c r="D51" s="42"/>
    </row>
    <row r="52" spans="2:4" x14ac:dyDescent="0.35">
      <c r="B52" s="51" t="s">
        <v>1032</v>
      </c>
      <c r="C52" s="49">
        <v>722</v>
      </c>
      <c r="D52" s="42"/>
    </row>
    <row r="53" spans="2:4" x14ac:dyDescent="0.35">
      <c r="B53" s="48" t="s">
        <v>1033</v>
      </c>
      <c r="C53" s="49">
        <v>3014</v>
      </c>
      <c r="D53" s="42"/>
    </row>
    <row r="54" spans="2:4" x14ac:dyDescent="0.35">
      <c r="B54" s="51" t="s">
        <v>1034</v>
      </c>
      <c r="C54" s="49">
        <v>1760</v>
      </c>
      <c r="D54" s="42"/>
    </row>
    <row r="55" spans="2:4" x14ac:dyDescent="0.35">
      <c r="B55" s="51" t="s">
        <v>1035</v>
      </c>
      <c r="C55" s="49">
        <v>866</v>
      </c>
      <c r="D55" s="42"/>
    </row>
    <row r="56" spans="2:4" x14ac:dyDescent="0.35">
      <c r="B56" s="51" t="s">
        <v>1036</v>
      </c>
      <c r="C56" s="49">
        <v>2308</v>
      </c>
      <c r="D56" s="42"/>
    </row>
    <row r="57" spans="2:4" x14ac:dyDescent="0.35">
      <c r="B57" s="51" t="s">
        <v>1037</v>
      </c>
      <c r="C57" s="49">
        <v>437</v>
      </c>
      <c r="D57" s="42"/>
    </row>
    <row r="58" spans="2:4" x14ac:dyDescent="0.35">
      <c r="B58" s="51" t="s">
        <v>1038</v>
      </c>
      <c r="C58" s="49">
        <v>1752</v>
      </c>
      <c r="D58" s="42"/>
    </row>
    <row r="59" spans="2:4" x14ac:dyDescent="0.35">
      <c r="B59" s="51" t="s">
        <v>1012</v>
      </c>
      <c r="C59" s="49">
        <v>150943</v>
      </c>
      <c r="D59" s="42"/>
    </row>
    <row r="60" spans="2:4" ht="26" x14ac:dyDescent="0.35">
      <c r="B60" s="46" t="s">
        <v>1039</v>
      </c>
      <c r="C60" s="47"/>
      <c r="D60" s="42"/>
    </row>
    <row r="61" spans="2:4" x14ac:dyDescent="0.35">
      <c r="B61" s="48" t="s">
        <v>1040</v>
      </c>
      <c r="C61" s="49">
        <v>5418</v>
      </c>
      <c r="D61" s="42"/>
    </row>
    <row r="62" spans="2:4" x14ac:dyDescent="0.35">
      <c r="B62" s="48" t="s">
        <v>1041</v>
      </c>
      <c r="C62" s="49">
        <v>1348</v>
      </c>
      <c r="D62" s="42"/>
    </row>
    <row r="63" spans="2:4" x14ac:dyDescent="0.35">
      <c r="B63" s="48" t="s">
        <v>1042</v>
      </c>
      <c r="C63" s="49">
        <v>4244</v>
      </c>
      <c r="D63" s="42"/>
    </row>
    <row r="64" spans="2:4" x14ac:dyDescent="0.35">
      <c r="B64" s="48" t="s">
        <v>1043</v>
      </c>
      <c r="C64" s="49">
        <v>4424</v>
      </c>
      <c r="D64" s="42"/>
    </row>
    <row r="65" spans="2:4" x14ac:dyDescent="0.35">
      <c r="B65" s="48" t="s">
        <v>1044</v>
      </c>
      <c r="C65" s="49">
        <v>1216</v>
      </c>
      <c r="D65" s="42"/>
    </row>
    <row r="66" spans="2:4" x14ac:dyDescent="0.35">
      <c r="B66" s="48" t="s">
        <v>1045</v>
      </c>
      <c r="C66" s="49">
        <v>1302</v>
      </c>
      <c r="D66" s="42"/>
    </row>
    <row r="67" spans="2:4" x14ac:dyDescent="0.35">
      <c r="B67" s="48" t="s">
        <v>1046</v>
      </c>
      <c r="C67" s="49">
        <v>1116</v>
      </c>
      <c r="D67" s="42"/>
    </row>
    <row r="68" spans="2:4" x14ac:dyDescent="0.35">
      <c r="B68" s="48" t="s">
        <v>1047</v>
      </c>
      <c r="C68" s="49">
        <v>2177</v>
      </c>
      <c r="D68" s="42"/>
    </row>
    <row r="69" spans="2:4" x14ac:dyDescent="0.35">
      <c r="B69" s="48" t="s">
        <v>1048</v>
      </c>
      <c r="C69" s="49">
        <v>1533</v>
      </c>
      <c r="D69" s="42"/>
    </row>
    <row r="70" spans="2:4" x14ac:dyDescent="0.35">
      <c r="B70" s="48" t="s">
        <v>1049</v>
      </c>
      <c r="C70" s="49">
        <v>3708</v>
      </c>
      <c r="D70" s="42"/>
    </row>
    <row r="71" spans="2:4" x14ac:dyDescent="0.35">
      <c r="B71" s="48" t="s">
        <v>1050</v>
      </c>
      <c r="C71" s="49">
        <v>1160</v>
      </c>
      <c r="D71" s="42"/>
    </row>
    <row r="72" spans="2:4" x14ac:dyDescent="0.35">
      <c r="B72" s="48" t="s">
        <v>1051</v>
      </c>
      <c r="C72" s="49">
        <v>2241</v>
      </c>
      <c r="D72" s="42"/>
    </row>
    <row r="73" spans="2:4" x14ac:dyDescent="0.35">
      <c r="B73" s="48" t="s">
        <v>1052</v>
      </c>
      <c r="C73" s="49">
        <v>1991</v>
      </c>
      <c r="D73" s="42"/>
    </row>
    <row r="74" spans="2:4" x14ac:dyDescent="0.35">
      <c r="B74" s="51" t="s">
        <v>1012</v>
      </c>
      <c r="C74" s="49">
        <v>31878</v>
      </c>
      <c r="D74" s="42"/>
    </row>
    <row r="75" spans="2:4" x14ac:dyDescent="0.35">
      <c r="B75" s="46" t="s">
        <v>1053</v>
      </c>
      <c r="C75" s="47"/>
      <c r="D75" s="42"/>
    </row>
    <row r="76" spans="2:4" x14ac:dyDescent="0.35">
      <c r="B76" s="48" t="s">
        <v>1054</v>
      </c>
      <c r="C76" s="49">
        <v>8258</v>
      </c>
      <c r="D76" s="42"/>
    </row>
    <row r="77" spans="2:4" x14ac:dyDescent="0.35">
      <c r="B77" s="48" t="s">
        <v>1055</v>
      </c>
      <c r="C77" s="49">
        <v>1200</v>
      </c>
      <c r="D77" s="42"/>
    </row>
    <row r="78" spans="2:4" x14ac:dyDescent="0.35">
      <c r="B78" s="48" t="s">
        <v>1056</v>
      </c>
      <c r="C78" s="49">
        <v>2061</v>
      </c>
      <c r="D78" s="42"/>
    </row>
    <row r="79" spans="2:4" x14ac:dyDescent="0.35">
      <c r="B79" s="48" t="s">
        <v>1057</v>
      </c>
      <c r="C79" s="49">
        <v>912</v>
      </c>
      <c r="D79" s="42"/>
    </row>
    <row r="80" spans="2:4" x14ac:dyDescent="0.35">
      <c r="B80" s="48" t="s">
        <v>1058</v>
      </c>
      <c r="C80" s="49">
        <v>1573</v>
      </c>
      <c r="D80" s="42"/>
    </row>
    <row r="81" spans="2:4" x14ac:dyDescent="0.35">
      <c r="B81" s="48" t="s">
        <v>1059</v>
      </c>
      <c r="C81" s="49">
        <v>596</v>
      </c>
      <c r="D81" s="42"/>
    </row>
    <row r="82" spans="2:4" x14ac:dyDescent="0.35">
      <c r="B82" s="48" t="s">
        <v>1060</v>
      </c>
      <c r="C82" s="49">
        <v>2138</v>
      </c>
      <c r="D82" s="42"/>
    </row>
    <row r="83" spans="2:4" x14ac:dyDescent="0.35">
      <c r="B83" s="48" t="s">
        <v>1061</v>
      </c>
      <c r="C83" s="49">
        <v>966</v>
      </c>
      <c r="D83" s="42"/>
    </row>
    <row r="84" spans="2:4" x14ac:dyDescent="0.35">
      <c r="B84" s="48" t="s">
        <v>1062</v>
      </c>
      <c r="C84" s="49">
        <v>1644</v>
      </c>
      <c r="D84" s="42"/>
    </row>
    <row r="85" spans="2:4" x14ac:dyDescent="0.35">
      <c r="B85" s="48" t="s">
        <v>1063</v>
      </c>
      <c r="C85" s="49">
        <v>1062</v>
      </c>
      <c r="D85" s="42"/>
    </row>
    <row r="86" spans="2:4" x14ac:dyDescent="0.35">
      <c r="B86" s="48" t="s">
        <v>1064</v>
      </c>
      <c r="C86" s="49">
        <v>9491</v>
      </c>
      <c r="D86" s="42"/>
    </row>
    <row r="87" spans="2:4" x14ac:dyDescent="0.35">
      <c r="B87" s="48" t="s">
        <v>1065</v>
      </c>
      <c r="C87" s="49">
        <v>1300</v>
      </c>
      <c r="D87" s="42"/>
    </row>
    <row r="88" spans="2:4" x14ac:dyDescent="0.35">
      <c r="B88" s="51" t="s">
        <v>1012</v>
      </c>
      <c r="C88" s="49">
        <v>31201</v>
      </c>
      <c r="D88" s="42"/>
    </row>
    <row r="89" spans="2:4" ht="26" x14ac:dyDescent="0.35">
      <c r="B89" s="46" t="s">
        <v>1066</v>
      </c>
      <c r="C89" s="47"/>
      <c r="D89" s="42"/>
    </row>
    <row r="90" spans="2:4" x14ac:dyDescent="0.35">
      <c r="B90" s="51" t="s">
        <v>1067</v>
      </c>
      <c r="C90" s="49">
        <v>10425</v>
      </c>
      <c r="D90" s="42"/>
    </row>
    <row r="91" spans="2:4" x14ac:dyDescent="0.35">
      <c r="B91" s="51" t="s">
        <v>1068</v>
      </c>
      <c r="C91" s="49">
        <v>1456</v>
      </c>
      <c r="D91" s="42"/>
    </row>
    <row r="92" spans="2:4" x14ac:dyDescent="0.35">
      <c r="B92" s="51" t="s">
        <v>1069</v>
      </c>
      <c r="C92" s="49">
        <v>1122</v>
      </c>
      <c r="D92" s="42"/>
    </row>
    <row r="93" spans="2:4" x14ac:dyDescent="0.35">
      <c r="B93" s="51" t="s">
        <v>1070</v>
      </c>
      <c r="C93" s="49">
        <v>2314</v>
      </c>
      <c r="D93" s="42"/>
    </row>
    <row r="94" spans="2:4" x14ac:dyDescent="0.35">
      <c r="B94" s="51" t="s">
        <v>1071</v>
      </c>
      <c r="C94" s="49">
        <v>781</v>
      </c>
      <c r="D94" s="42"/>
    </row>
    <row r="95" spans="2:4" x14ac:dyDescent="0.35">
      <c r="B95" s="51" t="s">
        <v>1072</v>
      </c>
      <c r="C95" s="49">
        <v>840</v>
      </c>
      <c r="D95" s="42"/>
    </row>
    <row r="96" spans="2:4" x14ac:dyDescent="0.35">
      <c r="B96" s="51" t="s">
        <v>1073</v>
      </c>
      <c r="C96" s="49">
        <v>371</v>
      </c>
      <c r="D96" s="42"/>
    </row>
    <row r="97" spans="2:4" x14ac:dyDescent="0.35">
      <c r="B97" s="48" t="s">
        <v>1074</v>
      </c>
      <c r="C97" s="49">
        <v>4142</v>
      </c>
      <c r="D97" s="42"/>
    </row>
    <row r="98" spans="2:4" x14ac:dyDescent="0.35">
      <c r="B98" s="51" t="s">
        <v>1075</v>
      </c>
      <c r="C98" s="49">
        <v>3343</v>
      </c>
      <c r="D98" s="42"/>
    </row>
    <row r="99" spans="2:4" x14ac:dyDescent="0.35">
      <c r="B99" s="51" t="s">
        <v>1076</v>
      </c>
      <c r="C99" s="49">
        <v>415</v>
      </c>
      <c r="D99" s="42"/>
    </row>
    <row r="100" spans="2:4" x14ac:dyDescent="0.35">
      <c r="B100" s="51" t="s">
        <v>1012</v>
      </c>
      <c r="C100" s="49">
        <v>25209</v>
      </c>
      <c r="D100" s="42"/>
    </row>
    <row r="101" spans="2:4" ht="26" x14ac:dyDescent="0.35">
      <c r="B101" s="46" t="s">
        <v>1077</v>
      </c>
      <c r="C101" s="47"/>
      <c r="D101" s="42"/>
    </row>
    <row r="102" spans="2:4" x14ac:dyDescent="0.35">
      <c r="B102" s="48" t="s">
        <v>1078</v>
      </c>
      <c r="C102" s="49">
        <v>3204</v>
      </c>
      <c r="D102" s="42"/>
    </row>
    <row r="103" spans="2:4" x14ac:dyDescent="0.35">
      <c r="B103" s="48" t="s">
        <v>1079</v>
      </c>
      <c r="C103" s="49">
        <v>15942</v>
      </c>
      <c r="D103" s="42"/>
    </row>
    <row r="104" spans="2:4" x14ac:dyDescent="0.35">
      <c r="B104" s="48" t="s">
        <v>1080</v>
      </c>
      <c r="C104" s="49">
        <v>2500</v>
      </c>
      <c r="D104" s="42"/>
    </row>
    <row r="105" spans="2:4" x14ac:dyDescent="0.35">
      <c r="B105" s="48" t="s">
        <v>1081</v>
      </c>
      <c r="C105" s="49">
        <v>4959</v>
      </c>
      <c r="D105" s="42"/>
    </row>
    <row r="106" spans="2:4" x14ac:dyDescent="0.35">
      <c r="B106" s="48" t="s">
        <v>1082</v>
      </c>
      <c r="C106" s="49">
        <v>1524</v>
      </c>
      <c r="D106" s="42"/>
    </row>
    <row r="107" spans="2:4" x14ac:dyDescent="0.35">
      <c r="B107" s="48" t="s">
        <v>1083</v>
      </c>
      <c r="C107" s="49">
        <v>1645</v>
      </c>
      <c r="D107" s="42"/>
    </row>
    <row r="108" spans="2:4" x14ac:dyDescent="0.35">
      <c r="B108" s="48" t="s">
        <v>1084</v>
      </c>
      <c r="C108" s="49">
        <v>2088</v>
      </c>
      <c r="D108" s="42"/>
    </row>
    <row r="109" spans="2:4" x14ac:dyDescent="0.35">
      <c r="B109" s="48" t="s">
        <v>1085</v>
      </c>
      <c r="C109" s="49">
        <v>837</v>
      </c>
      <c r="D109" s="42"/>
    </row>
    <row r="110" spans="2:4" x14ac:dyDescent="0.35">
      <c r="B110" s="48" t="s">
        <v>1086</v>
      </c>
      <c r="C110" s="49">
        <v>3460</v>
      </c>
      <c r="D110" s="42"/>
    </row>
    <row r="111" spans="2:4" x14ac:dyDescent="0.35">
      <c r="B111" s="48" t="s">
        <v>1087</v>
      </c>
      <c r="C111" s="49">
        <v>3873</v>
      </c>
      <c r="D111" s="42"/>
    </row>
    <row r="112" spans="2:4" x14ac:dyDescent="0.35">
      <c r="B112" s="48" t="s">
        <v>1088</v>
      </c>
      <c r="C112" s="49">
        <v>7774</v>
      </c>
      <c r="D112" s="42"/>
    </row>
    <row r="113" spans="2:4" x14ac:dyDescent="0.35">
      <c r="B113" s="48" t="s">
        <v>1089</v>
      </c>
      <c r="C113" s="49">
        <v>1955</v>
      </c>
      <c r="D113" s="42"/>
    </row>
    <row r="114" spans="2:4" x14ac:dyDescent="0.35">
      <c r="B114" s="48" t="s">
        <v>1090</v>
      </c>
      <c r="C114" s="49">
        <v>4757</v>
      </c>
      <c r="D114" s="42"/>
    </row>
    <row r="115" spans="2:4" x14ac:dyDescent="0.35">
      <c r="B115" s="48" t="s">
        <v>1091</v>
      </c>
      <c r="C115" s="49">
        <v>1317</v>
      </c>
      <c r="D115" s="42"/>
    </row>
    <row r="116" spans="2:4" x14ac:dyDescent="0.35">
      <c r="B116" s="48" t="s">
        <v>1092</v>
      </c>
      <c r="C116" s="49">
        <v>4541</v>
      </c>
      <c r="D116" s="42"/>
    </row>
    <row r="117" spans="2:4" x14ac:dyDescent="0.35">
      <c r="B117" s="51" t="s">
        <v>1012</v>
      </c>
      <c r="C117" s="49">
        <v>60376</v>
      </c>
      <c r="D117" s="42"/>
    </row>
    <row r="118" spans="2:4" ht="26" x14ac:dyDescent="0.35">
      <c r="B118" s="46" t="s">
        <v>1093</v>
      </c>
      <c r="C118" s="47"/>
      <c r="D118" s="42"/>
    </row>
    <row r="119" spans="2:4" x14ac:dyDescent="0.35">
      <c r="B119" s="51" t="s">
        <v>1094</v>
      </c>
      <c r="C119" s="49">
        <v>1011</v>
      </c>
      <c r="D119" s="42"/>
    </row>
    <row r="120" spans="2:4" x14ac:dyDescent="0.35">
      <c r="B120" s="51" t="s">
        <v>1095</v>
      </c>
      <c r="C120" s="49">
        <v>2420</v>
      </c>
      <c r="D120" s="42"/>
    </row>
    <row r="121" spans="2:4" x14ac:dyDescent="0.35">
      <c r="B121" s="51" t="s">
        <v>1096</v>
      </c>
      <c r="C121" s="49">
        <v>1038</v>
      </c>
      <c r="D121" s="42"/>
    </row>
    <row r="122" spans="2:4" x14ac:dyDescent="0.35">
      <c r="B122" s="51" t="s">
        <v>1097</v>
      </c>
      <c r="C122" s="49">
        <v>1202</v>
      </c>
      <c r="D122" s="42"/>
    </row>
    <row r="123" spans="2:4" x14ac:dyDescent="0.35">
      <c r="B123" s="51" t="s">
        <v>1098</v>
      </c>
      <c r="C123" s="49">
        <v>990</v>
      </c>
      <c r="D123" s="42"/>
    </row>
    <row r="124" spans="2:4" x14ac:dyDescent="0.35">
      <c r="B124" s="51" t="s">
        <v>1099</v>
      </c>
      <c r="C124" s="49">
        <v>1478</v>
      </c>
      <c r="D124" s="42"/>
    </row>
    <row r="125" spans="2:4" x14ac:dyDescent="0.35">
      <c r="B125" s="51" t="s">
        <v>1100</v>
      </c>
      <c r="C125" s="49">
        <v>741</v>
      </c>
      <c r="D125" s="42"/>
    </row>
    <row r="126" spans="2:4" x14ac:dyDescent="0.35">
      <c r="B126" s="48" t="s">
        <v>1101</v>
      </c>
      <c r="C126" s="49">
        <v>9706</v>
      </c>
      <c r="D126" s="42"/>
    </row>
    <row r="127" spans="2:4" x14ac:dyDescent="0.35">
      <c r="B127" s="51" t="s">
        <v>1102</v>
      </c>
      <c r="C127" s="49">
        <v>4769</v>
      </c>
      <c r="D127" s="42"/>
    </row>
    <row r="128" spans="2:4" x14ac:dyDescent="0.35">
      <c r="B128" s="51" t="s">
        <v>1103</v>
      </c>
      <c r="C128" s="49">
        <v>1412</v>
      </c>
      <c r="D128" s="42"/>
    </row>
    <row r="129" spans="2:4" x14ac:dyDescent="0.35">
      <c r="B129" s="51" t="s">
        <v>1104</v>
      </c>
      <c r="C129" s="49">
        <v>1194</v>
      </c>
      <c r="D129" s="42"/>
    </row>
    <row r="130" spans="2:4" x14ac:dyDescent="0.35">
      <c r="B130" s="51" t="s">
        <v>1105</v>
      </c>
      <c r="C130" s="49">
        <v>1387</v>
      </c>
      <c r="D130" s="42"/>
    </row>
    <row r="131" spans="2:4" x14ac:dyDescent="0.35">
      <c r="B131" s="51" t="s">
        <v>1106</v>
      </c>
      <c r="C131" s="49">
        <v>1374</v>
      </c>
      <c r="D131" s="42"/>
    </row>
    <row r="132" spans="2:4" x14ac:dyDescent="0.35">
      <c r="B132" s="51" t="s">
        <v>1012</v>
      </c>
      <c r="C132" s="49">
        <v>28722</v>
      </c>
      <c r="D132" s="42"/>
    </row>
    <row r="133" spans="2:4" ht="26" x14ac:dyDescent="0.35">
      <c r="B133" s="46" t="s">
        <v>1107</v>
      </c>
      <c r="C133" s="47"/>
      <c r="D133" s="42"/>
    </row>
    <row r="134" spans="2:4" x14ac:dyDescent="0.35">
      <c r="B134" s="51" t="s">
        <v>1108</v>
      </c>
      <c r="C134" s="49">
        <v>40913</v>
      </c>
      <c r="D134" s="42"/>
    </row>
    <row r="135" spans="2:4" x14ac:dyDescent="0.35">
      <c r="B135" s="51" t="s">
        <v>1109</v>
      </c>
      <c r="C135" s="49">
        <v>3947</v>
      </c>
      <c r="D135" s="42"/>
    </row>
    <row r="136" spans="2:4" x14ac:dyDescent="0.35">
      <c r="B136" s="51" t="s">
        <v>1110</v>
      </c>
      <c r="C136" s="49">
        <v>1297</v>
      </c>
      <c r="D136" s="42"/>
    </row>
    <row r="137" spans="2:4" x14ac:dyDescent="0.35">
      <c r="B137" s="48" t="s">
        <v>1111</v>
      </c>
      <c r="C137" s="49">
        <v>5858</v>
      </c>
      <c r="D137" s="42"/>
    </row>
    <row r="138" spans="2:4" x14ac:dyDescent="0.35">
      <c r="B138" s="51" t="s">
        <v>1112</v>
      </c>
      <c r="C138" s="49">
        <v>2908</v>
      </c>
      <c r="D138" s="42"/>
    </row>
    <row r="139" spans="2:4" x14ac:dyDescent="0.35">
      <c r="B139" s="51" t="s">
        <v>1113</v>
      </c>
      <c r="C139" s="49">
        <v>2594</v>
      </c>
      <c r="D139" s="42"/>
    </row>
    <row r="140" spans="2:4" x14ac:dyDescent="0.35">
      <c r="B140" s="51" t="s">
        <v>1114</v>
      </c>
      <c r="C140" s="49">
        <v>701</v>
      </c>
      <c r="D140" s="42"/>
    </row>
    <row r="141" spans="2:4" x14ac:dyDescent="0.35">
      <c r="B141" s="51" t="s">
        <v>1115</v>
      </c>
      <c r="C141" s="49">
        <v>1096</v>
      </c>
      <c r="D141" s="42"/>
    </row>
    <row r="142" spans="2:4" x14ac:dyDescent="0.35">
      <c r="B142" s="51" t="s">
        <v>1116</v>
      </c>
      <c r="C142" s="49">
        <v>3899</v>
      </c>
      <c r="D142" s="42"/>
    </row>
    <row r="143" spans="2:4" x14ac:dyDescent="0.35">
      <c r="B143" s="51" t="s">
        <v>1117</v>
      </c>
      <c r="C143" s="49">
        <v>3995</v>
      </c>
      <c r="D143" s="42"/>
    </row>
    <row r="144" spans="2:4" x14ac:dyDescent="0.35">
      <c r="B144" s="51" t="s">
        <v>1118</v>
      </c>
      <c r="C144" s="49">
        <v>4149</v>
      </c>
      <c r="D144" s="42"/>
    </row>
    <row r="145" spans="2:4" x14ac:dyDescent="0.35">
      <c r="B145" s="51" t="s">
        <v>1119</v>
      </c>
      <c r="C145" s="49">
        <v>963</v>
      </c>
      <c r="D145" s="42"/>
    </row>
    <row r="146" spans="2:4" x14ac:dyDescent="0.35">
      <c r="B146" s="51" t="s">
        <v>1120</v>
      </c>
      <c r="C146" s="49">
        <v>2389</v>
      </c>
      <c r="D146" s="42"/>
    </row>
    <row r="147" spans="2:4" x14ac:dyDescent="0.35">
      <c r="B147" s="51" t="s">
        <v>1121</v>
      </c>
      <c r="C147" s="49">
        <v>808</v>
      </c>
      <c r="D147" s="42"/>
    </row>
    <row r="148" spans="2:4" x14ac:dyDescent="0.35">
      <c r="B148" s="51" t="s">
        <v>1122</v>
      </c>
      <c r="C148" s="49">
        <v>2327</v>
      </c>
      <c r="D148" s="42"/>
    </row>
    <row r="149" spans="2:4" x14ac:dyDescent="0.35">
      <c r="B149" s="51" t="s">
        <v>1123</v>
      </c>
      <c r="C149" s="49">
        <v>1334</v>
      </c>
      <c r="D149" s="42"/>
    </row>
    <row r="150" spans="2:4" x14ac:dyDescent="0.35">
      <c r="B150" s="51" t="s">
        <v>1124</v>
      </c>
      <c r="C150" s="49">
        <v>842</v>
      </c>
      <c r="D150" s="42"/>
    </row>
    <row r="151" spans="2:4" x14ac:dyDescent="0.35">
      <c r="B151" s="51" t="s">
        <v>1125</v>
      </c>
      <c r="C151" s="49">
        <v>2233</v>
      </c>
      <c r="D151" s="42"/>
    </row>
    <row r="152" spans="2:4" x14ac:dyDescent="0.35">
      <c r="B152" s="51" t="s">
        <v>1126</v>
      </c>
      <c r="C152" s="49">
        <v>2718</v>
      </c>
      <c r="D152" s="42"/>
    </row>
    <row r="153" spans="2:4" x14ac:dyDescent="0.35">
      <c r="B153" s="51" t="s">
        <v>1012</v>
      </c>
      <c r="C153" s="49">
        <v>84971</v>
      </c>
      <c r="D153" s="42"/>
    </row>
    <row r="154" spans="2:4" x14ac:dyDescent="0.35">
      <c r="B154" s="46" t="s">
        <v>1127</v>
      </c>
      <c r="C154" s="47"/>
      <c r="D154" s="42"/>
    </row>
    <row r="155" spans="2:4" x14ac:dyDescent="0.35">
      <c r="B155" s="48" t="s">
        <v>1128</v>
      </c>
      <c r="C155" s="49">
        <v>1449</v>
      </c>
      <c r="D155" s="42"/>
    </row>
    <row r="156" spans="2:4" x14ac:dyDescent="0.35">
      <c r="B156" s="48" t="s">
        <v>1129</v>
      </c>
      <c r="C156" s="49">
        <v>1267</v>
      </c>
      <c r="D156" s="42"/>
    </row>
    <row r="157" spans="2:4" x14ac:dyDescent="0.35">
      <c r="B157" s="48" t="s">
        <v>1130</v>
      </c>
      <c r="C157" s="49">
        <v>1273</v>
      </c>
      <c r="D157" s="42"/>
    </row>
    <row r="158" spans="2:4" x14ac:dyDescent="0.35">
      <c r="B158" s="48" t="s">
        <v>1131</v>
      </c>
      <c r="C158" s="49">
        <v>4459</v>
      </c>
      <c r="D158" s="42"/>
    </row>
    <row r="159" spans="2:4" x14ac:dyDescent="0.35">
      <c r="B159" s="48" t="s">
        <v>1132</v>
      </c>
      <c r="C159" s="49">
        <v>6897</v>
      </c>
      <c r="D159" s="42"/>
    </row>
    <row r="160" spans="2:4" x14ac:dyDescent="0.35">
      <c r="B160" s="48" t="s">
        <v>1133</v>
      </c>
      <c r="C160" s="49">
        <v>619</v>
      </c>
      <c r="D160" s="42"/>
    </row>
    <row r="161" spans="2:4" x14ac:dyDescent="0.35">
      <c r="B161" s="48" t="s">
        <v>1134</v>
      </c>
      <c r="C161" s="49">
        <v>6625</v>
      </c>
      <c r="D161" s="42"/>
    </row>
    <row r="162" spans="2:4" x14ac:dyDescent="0.35">
      <c r="B162" s="48" t="s">
        <v>1135</v>
      </c>
      <c r="C162" s="49">
        <v>1532</v>
      </c>
      <c r="D162" s="42"/>
    </row>
    <row r="163" spans="2:4" x14ac:dyDescent="0.35">
      <c r="B163" s="48" t="s">
        <v>1136</v>
      </c>
      <c r="C163" s="49">
        <v>9296</v>
      </c>
      <c r="D163" s="42"/>
    </row>
    <row r="164" spans="2:4" x14ac:dyDescent="0.35">
      <c r="B164" s="48" t="s">
        <v>1137</v>
      </c>
      <c r="C164" s="49">
        <v>1267</v>
      </c>
      <c r="D164" s="42"/>
    </row>
    <row r="165" spans="2:4" x14ac:dyDescent="0.35">
      <c r="B165" s="51" t="s">
        <v>1012</v>
      </c>
      <c r="C165" s="49">
        <v>34684</v>
      </c>
      <c r="D165" s="42"/>
    </row>
    <row r="166" spans="2:4" ht="26" x14ac:dyDescent="0.35">
      <c r="B166" s="46" t="s">
        <v>1138</v>
      </c>
      <c r="C166" s="47"/>
      <c r="D166" s="42"/>
    </row>
    <row r="167" spans="2:4" x14ac:dyDescent="0.35">
      <c r="B167" s="48" t="s">
        <v>1139</v>
      </c>
      <c r="C167" s="49">
        <v>13714</v>
      </c>
      <c r="D167" s="42"/>
    </row>
    <row r="168" spans="2:4" x14ac:dyDescent="0.35">
      <c r="B168" s="48" t="s">
        <v>1140</v>
      </c>
      <c r="C168" s="49">
        <v>773</v>
      </c>
      <c r="D168" s="42"/>
    </row>
    <row r="169" spans="2:4" x14ac:dyDescent="0.35">
      <c r="B169" s="48" t="s">
        <v>1141</v>
      </c>
      <c r="C169" s="49">
        <v>711</v>
      </c>
      <c r="D169" s="42"/>
    </row>
    <row r="170" spans="2:4" x14ac:dyDescent="0.35">
      <c r="B170" s="48" t="s">
        <v>1142</v>
      </c>
      <c r="C170" s="49">
        <v>2017</v>
      </c>
      <c r="D170" s="42"/>
    </row>
    <row r="171" spans="2:4" x14ac:dyDescent="0.35">
      <c r="B171" s="48" t="s">
        <v>1143</v>
      </c>
      <c r="C171" s="49">
        <v>7225</v>
      </c>
      <c r="D171" s="42"/>
    </row>
    <row r="172" spans="2:4" x14ac:dyDescent="0.35">
      <c r="B172" s="48" t="s">
        <v>1144</v>
      </c>
      <c r="C172" s="49">
        <v>1867</v>
      </c>
      <c r="D172" s="42"/>
    </row>
    <row r="173" spans="2:4" x14ac:dyDescent="0.35">
      <c r="B173" s="48" t="s">
        <v>1145</v>
      </c>
      <c r="C173" s="49">
        <v>691</v>
      </c>
      <c r="D173" s="42"/>
    </row>
    <row r="174" spans="2:4" x14ac:dyDescent="0.35">
      <c r="B174" s="48" t="s">
        <v>1146</v>
      </c>
      <c r="C174" s="49">
        <v>1877</v>
      </c>
      <c r="D174" s="42"/>
    </row>
    <row r="175" spans="2:4" x14ac:dyDescent="0.35">
      <c r="B175" s="48" t="s">
        <v>1147</v>
      </c>
      <c r="C175" s="49">
        <v>1411</v>
      </c>
      <c r="D175" s="42"/>
    </row>
    <row r="176" spans="2:4" x14ac:dyDescent="0.35">
      <c r="B176" s="48" t="s">
        <v>1148</v>
      </c>
      <c r="C176" s="49">
        <v>904</v>
      </c>
      <c r="D176" s="42"/>
    </row>
    <row r="177" spans="2:4" x14ac:dyDescent="0.35">
      <c r="B177" s="48" t="s">
        <v>1149</v>
      </c>
      <c r="C177" s="49">
        <v>154</v>
      </c>
      <c r="D177" s="42"/>
    </row>
    <row r="178" spans="2:4" x14ac:dyDescent="0.35">
      <c r="B178" s="48" t="s">
        <v>1150</v>
      </c>
      <c r="C178" s="49">
        <v>1195</v>
      </c>
      <c r="D178" s="42"/>
    </row>
    <row r="179" spans="2:4" x14ac:dyDescent="0.35">
      <c r="B179" s="48" t="s">
        <v>1151</v>
      </c>
      <c r="C179" s="49">
        <v>350</v>
      </c>
      <c r="D179" s="42"/>
    </row>
    <row r="180" spans="2:4" x14ac:dyDescent="0.35">
      <c r="B180" s="48" t="s">
        <v>1152</v>
      </c>
      <c r="C180" s="49">
        <v>1347</v>
      </c>
      <c r="D180" s="42"/>
    </row>
    <row r="181" spans="2:4" x14ac:dyDescent="0.35">
      <c r="B181" s="51" t="s">
        <v>1012</v>
      </c>
      <c r="C181" s="49">
        <v>34236</v>
      </c>
      <c r="D181" s="42"/>
    </row>
    <row r="182" spans="2:4" ht="26" x14ac:dyDescent="0.35">
      <c r="B182" s="46" t="s">
        <v>1153</v>
      </c>
      <c r="C182" s="47"/>
      <c r="D182" s="42"/>
    </row>
    <row r="183" spans="2:4" x14ac:dyDescent="0.35">
      <c r="B183" s="48" t="s">
        <v>1154</v>
      </c>
      <c r="C183" s="49">
        <v>5768</v>
      </c>
      <c r="D183" s="42"/>
    </row>
    <row r="184" spans="2:4" x14ac:dyDescent="0.35">
      <c r="B184" s="48" t="s">
        <v>1155</v>
      </c>
      <c r="C184" s="49">
        <v>874</v>
      </c>
      <c r="D184" s="42"/>
    </row>
    <row r="185" spans="2:4" x14ac:dyDescent="0.35">
      <c r="B185" s="48" t="s">
        <v>1156</v>
      </c>
      <c r="C185" s="49">
        <v>97153</v>
      </c>
      <c r="D185" s="42"/>
    </row>
    <row r="186" spans="2:4" x14ac:dyDescent="0.35">
      <c r="B186" s="48" t="s">
        <v>1157</v>
      </c>
      <c r="C186" s="49">
        <v>1331</v>
      </c>
      <c r="D186" s="42"/>
    </row>
    <row r="187" spans="2:4" x14ac:dyDescent="0.35">
      <c r="B187" s="48" t="s">
        <v>1158</v>
      </c>
      <c r="C187" s="49">
        <v>1997</v>
      </c>
      <c r="D187" s="42"/>
    </row>
    <row r="188" spans="2:4" x14ac:dyDescent="0.35">
      <c r="B188" s="48" t="s">
        <v>1159</v>
      </c>
      <c r="C188" s="49">
        <v>2626</v>
      </c>
      <c r="D188" s="42"/>
    </row>
    <row r="189" spans="2:4" x14ac:dyDescent="0.35">
      <c r="B189" s="48" t="s">
        <v>1160</v>
      </c>
      <c r="C189" s="49">
        <v>1445</v>
      </c>
      <c r="D189" s="42"/>
    </row>
    <row r="190" spans="2:4" x14ac:dyDescent="0.35">
      <c r="B190" s="48" t="s">
        <v>1161</v>
      </c>
      <c r="C190" s="49">
        <v>762</v>
      </c>
      <c r="D190" s="42"/>
    </row>
    <row r="191" spans="2:4" x14ac:dyDescent="0.35">
      <c r="B191" s="48" t="s">
        <v>1162</v>
      </c>
      <c r="C191" s="49">
        <v>4054</v>
      </c>
      <c r="D191" s="42"/>
    </row>
    <row r="192" spans="2:4" x14ac:dyDescent="0.35">
      <c r="B192" s="48" t="s">
        <v>1163</v>
      </c>
      <c r="C192" s="49">
        <v>594</v>
      </c>
      <c r="D192" s="42"/>
    </row>
    <row r="193" spans="2:4" x14ac:dyDescent="0.35">
      <c r="B193" s="48" t="s">
        <v>1164</v>
      </c>
      <c r="C193" s="49">
        <v>1627</v>
      </c>
      <c r="D193" s="42"/>
    </row>
    <row r="194" spans="2:4" x14ac:dyDescent="0.35">
      <c r="B194" s="48" t="s">
        <v>1165</v>
      </c>
      <c r="C194" s="49">
        <v>3979</v>
      </c>
      <c r="D194" s="42"/>
    </row>
    <row r="195" spans="2:4" x14ac:dyDescent="0.35">
      <c r="B195" s="48" t="s">
        <v>1166</v>
      </c>
      <c r="C195" s="49">
        <v>676</v>
      </c>
      <c r="D195" s="42"/>
    </row>
    <row r="196" spans="2:4" x14ac:dyDescent="0.35">
      <c r="B196" s="48" t="s">
        <v>1167</v>
      </c>
      <c r="C196" s="49">
        <v>102</v>
      </c>
      <c r="D196" s="42"/>
    </row>
    <row r="197" spans="2:4" x14ac:dyDescent="0.35">
      <c r="B197" s="48" t="s">
        <v>1168</v>
      </c>
      <c r="C197" s="49">
        <v>2267</v>
      </c>
      <c r="D197" s="42"/>
    </row>
    <row r="198" spans="2:4" x14ac:dyDescent="0.35">
      <c r="B198" s="48" t="s">
        <v>1169</v>
      </c>
      <c r="C198" s="49">
        <v>1610</v>
      </c>
      <c r="D198" s="42"/>
    </row>
    <row r="199" spans="2:4" x14ac:dyDescent="0.35">
      <c r="B199" s="48" t="s">
        <v>1170</v>
      </c>
      <c r="C199" s="49">
        <v>2725</v>
      </c>
      <c r="D199" s="42"/>
    </row>
    <row r="200" spans="2:4" x14ac:dyDescent="0.35">
      <c r="B200" s="48" t="s">
        <v>1171</v>
      </c>
      <c r="C200" s="49">
        <v>7014</v>
      </c>
      <c r="D200" s="42"/>
    </row>
    <row r="201" spans="2:4" x14ac:dyDescent="0.35">
      <c r="B201" s="48" t="s">
        <v>1172</v>
      </c>
      <c r="C201" s="49">
        <v>2575</v>
      </c>
      <c r="D201" s="42"/>
    </row>
    <row r="202" spans="2:4" x14ac:dyDescent="0.35">
      <c r="B202" s="48" t="s">
        <v>1173</v>
      </c>
      <c r="C202" s="49">
        <v>1884</v>
      </c>
      <c r="D202" s="42"/>
    </row>
    <row r="203" spans="2:4" x14ac:dyDescent="0.35">
      <c r="B203" s="48" t="s">
        <v>1174</v>
      </c>
      <c r="C203" s="49">
        <v>1119</v>
      </c>
      <c r="D203" s="42"/>
    </row>
    <row r="204" spans="2:4" x14ac:dyDescent="0.35">
      <c r="B204" s="48" t="s">
        <v>1175</v>
      </c>
      <c r="C204" s="49">
        <v>7135</v>
      </c>
      <c r="D204" s="42"/>
    </row>
    <row r="205" spans="2:4" x14ac:dyDescent="0.35">
      <c r="B205" s="51" t="s">
        <v>1012</v>
      </c>
      <c r="C205" s="49">
        <v>149317</v>
      </c>
      <c r="D205" s="42"/>
    </row>
    <row r="206" spans="2:4" ht="26" x14ac:dyDescent="0.35">
      <c r="B206" s="46" t="s">
        <v>1176</v>
      </c>
      <c r="C206" s="47"/>
      <c r="D206" s="42"/>
    </row>
    <row r="207" spans="2:4" x14ac:dyDescent="0.35">
      <c r="B207" s="48" t="s">
        <v>1177</v>
      </c>
      <c r="C207" s="49">
        <v>2861</v>
      </c>
      <c r="D207" s="42"/>
    </row>
    <row r="208" spans="2:4" x14ac:dyDescent="0.35">
      <c r="B208" s="48" t="s">
        <v>1178</v>
      </c>
      <c r="C208" s="49">
        <v>13149</v>
      </c>
      <c r="D208" s="42"/>
    </row>
    <row r="209" spans="2:4" x14ac:dyDescent="0.35">
      <c r="B209" s="48" t="s">
        <v>1179</v>
      </c>
      <c r="C209" s="49">
        <v>2009</v>
      </c>
      <c r="D209" s="42"/>
    </row>
    <row r="210" spans="2:4" x14ac:dyDescent="0.35">
      <c r="B210" s="48" t="s">
        <v>1180</v>
      </c>
      <c r="C210" s="49">
        <v>843</v>
      </c>
      <c r="D210" s="42"/>
    </row>
    <row r="211" spans="2:4" x14ac:dyDescent="0.35">
      <c r="B211" s="48" t="s">
        <v>1181</v>
      </c>
      <c r="C211" s="49">
        <v>974</v>
      </c>
      <c r="D211" s="42"/>
    </row>
    <row r="212" spans="2:4" x14ac:dyDescent="0.35">
      <c r="B212" s="48" t="s">
        <v>1182</v>
      </c>
      <c r="C212" s="49">
        <v>3962</v>
      </c>
      <c r="D212" s="42"/>
    </row>
    <row r="213" spans="2:4" x14ac:dyDescent="0.35">
      <c r="B213" s="48" t="s">
        <v>1183</v>
      </c>
      <c r="C213" s="49">
        <v>1061</v>
      </c>
      <c r="D213" s="42"/>
    </row>
    <row r="214" spans="2:4" x14ac:dyDescent="0.35">
      <c r="B214" s="48" t="s">
        <v>1184</v>
      </c>
      <c r="C214" s="49">
        <v>1612</v>
      </c>
      <c r="D214" s="42"/>
    </row>
    <row r="215" spans="2:4" x14ac:dyDescent="0.35">
      <c r="B215" s="48" t="s">
        <v>1185</v>
      </c>
      <c r="C215" s="49">
        <v>762</v>
      </c>
      <c r="D215" s="42"/>
    </row>
    <row r="216" spans="2:4" x14ac:dyDescent="0.35">
      <c r="B216" s="48" t="s">
        <v>1186</v>
      </c>
      <c r="C216" s="49">
        <v>1288</v>
      </c>
      <c r="D216" s="42"/>
    </row>
    <row r="217" spans="2:4" x14ac:dyDescent="0.35">
      <c r="B217" s="48" t="s">
        <v>1187</v>
      </c>
      <c r="C217" s="49">
        <v>746</v>
      </c>
      <c r="D217" s="42"/>
    </row>
    <row r="218" spans="2:4" x14ac:dyDescent="0.35">
      <c r="B218" s="48" t="s">
        <v>1188</v>
      </c>
      <c r="C218" s="49">
        <v>1616</v>
      </c>
      <c r="D218" s="42"/>
    </row>
    <row r="219" spans="2:4" x14ac:dyDescent="0.35">
      <c r="B219" s="48" t="s">
        <v>1189</v>
      </c>
      <c r="C219" s="49">
        <v>472</v>
      </c>
      <c r="D219" s="42"/>
    </row>
    <row r="220" spans="2:4" x14ac:dyDescent="0.35">
      <c r="B220" s="51" t="s">
        <v>1012</v>
      </c>
      <c r="C220" s="49">
        <v>31355</v>
      </c>
      <c r="D220" s="42"/>
    </row>
    <row r="221" spans="2:4" ht="26" x14ac:dyDescent="0.35">
      <c r="B221" s="46" t="s">
        <v>1190</v>
      </c>
      <c r="C221" s="47"/>
      <c r="D221" s="42"/>
    </row>
    <row r="222" spans="2:4" x14ac:dyDescent="0.35">
      <c r="B222" s="51" t="s">
        <v>1191</v>
      </c>
      <c r="C222" s="49">
        <v>807</v>
      </c>
      <c r="D222" s="42"/>
    </row>
    <row r="223" spans="2:4" x14ac:dyDescent="0.35">
      <c r="B223" s="51" t="s">
        <v>1192</v>
      </c>
      <c r="C223" s="49">
        <v>18111</v>
      </c>
      <c r="D223" s="42"/>
    </row>
    <row r="224" spans="2:4" x14ac:dyDescent="0.35">
      <c r="B224" s="51" t="s">
        <v>1193</v>
      </c>
      <c r="C224" s="49">
        <v>1364</v>
      </c>
      <c r="D224" s="42"/>
    </row>
    <row r="225" spans="2:4" x14ac:dyDescent="0.35">
      <c r="B225" s="51" t="s">
        <v>1194</v>
      </c>
      <c r="C225" s="49">
        <v>2197</v>
      </c>
      <c r="D225" s="42"/>
    </row>
    <row r="226" spans="2:4" x14ac:dyDescent="0.35">
      <c r="B226" s="51" t="s">
        <v>1195</v>
      </c>
      <c r="C226" s="49">
        <v>1506</v>
      </c>
      <c r="D226" s="42"/>
    </row>
    <row r="227" spans="2:4" x14ac:dyDescent="0.35">
      <c r="B227" s="51" t="s">
        <v>1196</v>
      </c>
      <c r="C227" s="49">
        <v>3400</v>
      </c>
      <c r="D227" s="42"/>
    </row>
    <row r="228" spans="2:4" x14ac:dyDescent="0.35">
      <c r="B228" s="51" t="s">
        <v>1197</v>
      </c>
      <c r="C228" s="49">
        <v>1457</v>
      </c>
      <c r="D228" s="42"/>
    </row>
    <row r="229" spans="2:4" x14ac:dyDescent="0.35">
      <c r="B229" s="51" t="s">
        <v>1198</v>
      </c>
      <c r="C229" s="49">
        <v>1057</v>
      </c>
      <c r="D229" s="42"/>
    </row>
    <row r="230" spans="2:4" x14ac:dyDescent="0.35">
      <c r="B230" s="51" t="s">
        <v>1199</v>
      </c>
      <c r="C230" s="49">
        <v>643</v>
      </c>
      <c r="D230" s="42"/>
    </row>
    <row r="231" spans="2:4" x14ac:dyDescent="0.35">
      <c r="B231" s="51" t="s">
        <v>1200</v>
      </c>
      <c r="C231" s="49">
        <v>5334</v>
      </c>
      <c r="D231" s="42"/>
    </row>
    <row r="232" spans="2:4" x14ac:dyDescent="0.35">
      <c r="B232" s="51" t="s">
        <v>1201</v>
      </c>
      <c r="C232" s="49">
        <v>3398</v>
      </c>
      <c r="D232" s="42"/>
    </row>
    <row r="233" spans="2:4" x14ac:dyDescent="0.35">
      <c r="B233" s="48" t="s">
        <v>1202</v>
      </c>
      <c r="C233" s="49">
        <v>9396</v>
      </c>
      <c r="D233" s="42"/>
    </row>
    <row r="234" spans="2:4" x14ac:dyDescent="0.35">
      <c r="B234" s="51" t="s">
        <v>1012</v>
      </c>
      <c r="C234" s="49">
        <v>48670</v>
      </c>
      <c r="D234" s="42"/>
    </row>
    <row r="235" spans="2:4" x14ac:dyDescent="0.35">
      <c r="B235" s="46" t="s">
        <v>1203</v>
      </c>
      <c r="C235" s="47"/>
      <c r="D235" s="42"/>
    </row>
    <row r="236" spans="2:4" x14ac:dyDescent="0.35">
      <c r="B236" s="48" t="s">
        <v>1204</v>
      </c>
      <c r="C236" s="49">
        <v>12628</v>
      </c>
      <c r="D236" s="42"/>
    </row>
    <row r="237" spans="2:4" x14ac:dyDescent="0.35">
      <c r="B237" s="48" t="s">
        <v>1205</v>
      </c>
      <c r="C237" s="49">
        <v>3398</v>
      </c>
      <c r="D237" s="42"/>
    </row>
    <row r="238" spans="2:4" x14ac:dyDescent="0.35">
      <c r="B238" s="48" t="s">
        <v>1206</v>
      </c>
      <c r="C238" s="49">
        <v>1107</v>
      </c>
      <c r="D238" s="42"/>
    </row>
    <row r="239" spans="2:4" x14ac:dyDescent="0.35">
      <c r="B239" s="48" t="s">
        <v>1207</v>
      </c>
      <c r="C239" s="49">
        <v>1710</v>
      </c>
      <c r="D239" s="42"/>
    </row>
    <row r="240" spans="2:4" x14ac:dyDescent="0.35">
      <c r="B240" s="48" t="s">
        <v>1208</v>
      </c>
      <c r="C240" s="49">
        <v>1093</v>
      </c>
      <c r="D240" s="42"/>
    </row>
    <row r="241" spans="2:4" x14ac:dyDescent="0.35">
      <c r="B241" s="48" t="s">
        <v>1209</v>
      </c>
      <c r="C241" s="49">
        <v>645</v>
      </c>
      <c r="D241" s="42"/>
    </row>
    <row r="242" spans="2:4" x14ac:dyDescent="0.35">
      <c r="B242" s="48" t="s">
        <v>1210</v>
      </c>
      <c r="C242" s="49">
        <v>873</v>
      </c>
      <c r="D242" s="42"/>
    </row>
    <row r="243" spans="2:4" x14ac:dyDescent="0.35">
      <c r="B243" s="48" t="s">
        <v>1211</v>
      </c>
      <c r="C243" s="49">
        <v>2213</v>
      </c>
      <c r="D243" s="42"/>
    </row>
    <row r="244" spans="2:4" x14ac:dyDescent="0.35">
      <c r="B244" s="48" t="s">
        <v>1212</v>
      </c>
      <c r="C244" s="49">
        <v>1799</v>
      </c>
      <c r="D244" s="42"/>
    </row>
    <row r="245" spans="2:4" x14ac:dyDescent="0.35">
      <c r="B245" s="48" t="s">
        <v>1213</v>
      </c>
      <c r="C245" s="49">
        <v>1292</v>
      </c>
      <c r="D245" s="42"/>
    </row>
    <row r="246" spans="2:4" x14ac:dyDescent="0.35">
      <c r="B246" s="48" t="s">
        <v>1214</v>
      </c>
      <c r="C246" s="49">
        <v>1075</v>
      </c>
      <c r="D246" s="42"/>
    </row>
    <row r="247" spans="2:4" x14ac:dyDescent="0.35">
      <c r="B247" s="48" t="s">
        <v>1215</v>
      </c>
      <c r="C247" s="49">
        <v>2004</v>
      </c>
      <c r="D247" s="42"/>
    </row>
    <row r="248" spans="2:4" x14ac:dyDescent="0.35">
      <c r="B248" s="48" t="s">
        <v>1216</v>
      </c>
      <c r="C248" s="49">
        <v>4800</v>
      </c>
      <c r="D248" s="42"/>
    </row>
    <row r="249" spans="2:4" x14ac:dyDescent="0.35">
      <c r="B249" s="50" t="s">
        <v>1012</v>
      </c>
      <c r="C249" s="49">
        <v>34637</v>
      </c>
      <c r="D249" s="42"/>
    </row>
    <row r="250" spans="2:4" x14ac:dyDescent="0.35">
      <c r="B250" s="51" t="s">
        <v>1217</v>
      </c>
      <c r="C250" s="49">
        <v>1350999</v>
      </c>
      <c r="D250" s="42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CF15-CF02-4AF9-8F05-224A832616DD}">
  <dimension ref="B1:C20"/>
  <sheetViews>
    <sheetView workbookViewId="0"/>
  </sheetViews>
  <sheetFormatPr defaultColWidth="8.84375" defaultRowHeight="14.5" x14ac:dyDescent="0.35"/>
  <cols>
    <col min="1" max="1" width="8.84375" style="37"/>
    <col min="2" max="2" width="13.07421875" style="37" customWidth="1"/>
    <col min="3" max="3" width="10.84375" style="37" customWidth="1"/>
    <col min="4" max="16384" width="8.84375" style="37"/>
  </cols>
  <sheetData>
    <row r="1" spans="2:3" x14ac:dyDescent="0.35">
      <c r="B1" s="37" t="s">
        <v>1218</v>
      </c>
    </row>
    <row r="2" spans="2:3" x14ac:dyDescent="0.35">
      <c r="B2" s="37" t="s">
        <v>1219</v>
      </c>
    </row>
    <row r="5" spans="2:3" x14ac:dyDescent="0.35">
      <c r="B5" s="52" t="s">
        <v>1220</v>
      </c>
      <c r="C5" s="52" t="s">
        <v>1221</v>
      </c>
    </row>
    <row r="6" spans="2:3" x14ac:dyDescent="0.35">
      <c r="B6" s="53" t="s">
        <v>1222</v>
      </c>
      <c r="C6" s="42"/>
    </row>
    <row r="7" spans="2:3" x14ac:dyDescent="0.35">
      <c r="B7" s="53" t="s">
        <v>1223</v>
      </c>
      <c r="C7" s="42"/>
    </row>
    <row r="8" spans="2:3" x14ac:dyDescent="0.35">
      <c r="B8" s="53" t="s">
        <v>1224</v>
      </c>
      <c r="C8" s="42"/>
    </row>
    <row r="9" spans="2:3" x14ac:dyDescent="0.35">
      <c r="B9" s="53" t="s">
        <v>1225</v>
      </c>
      <c r="C9" s="42"/>
    </row>
    <row r="10" spans="2:3" x14ac:dyDescent="0.35">
      <c r="B10" s="53" t="s">
        <v>1226</v>
      </c>
      <c r="C10" s="42"/>
    </row>
    <row r="11" spans="2:3" x14ac:dyDescent="0.35">
      <c r="B11" s="53" t="s">
        <v>1227</v>
      </c>
      <c r="C11" s="42"/>
    </row>
    <row r="12" spans="2:3" x14ac:dyDescent="0.35">
      <c r="B12" s="53" t="s">
        <v>1228</v>
      </c>
      <c r="C12" s="42"/>
    </row>
    <row r="13" spans="2:3" x14ac:dyDescent="0.35">
      <c r="B13" s="53" t="s">
        <v>1229</v>
      </c>
      <c r="C13" s="42"/>
    </row>
    <row r="14" spans="2:3" x14ac:dyDescent="0.35">
      <c r="B14" s="53" t="s">
        <v>1230</v>
      </c>
      <c r="C14" s="42"/>
    </row>
    <row r="15" spans="2:3" x14ac:dyDescent="0.35">
      <c r="B15" s="53" t="s">
        <v>1231</v>
      </c>
      <c r="C15" s="42"/>
    </row>
    <row r="16" spans="2:3" x14ac:dyDescent="0.35">
      <c r="B16" s="53" t="s">
        <v>1232</v>
      </c>
      <c r="C16" s="42"/>
    </row>
    <row r="17" spans="2:3" x14ac:dyDescent="0.35">
      <c r="B17" s="53" t="s">
        <v>1233</v>
      </c>
      <c r="C17" s="42"/>
    </row>
    <row r="18" spans="2:3" x14ac:dyDescent="0.35">
      <c r="B18" s="53" t="s">
        <v>1234</v>
      </c>
      <c r="C18" s="42"/>
    </row>
    <row r="19" spans="2:3" x14ac:dyDescent="0.35">
      <c r="B19" s="53" t="s">
        <v>1235</v>
      </c>
      <c r="C19" s="42"/>
    </row>
    <row r="20" spans="2:3" x14ac:dyDescent="0.35">
      <c r="B20" s="54" t="s">
        <v>1236</v>
      </c>
      <c r="C20" s="4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4DB1-5EC3-4962-ADC4-CBCFBFE800BE}">
  <dimension ref="A1:F107"/>
  <sheetViews>
    <sheetView workbookViewId="0"/>
  </sheetViews>
  <sheetFormatPr defaultColWidth="8.84375" defaultRowHeight="14.5" x14ac:dyDescent="0.35"/>
  <cols>
    <col min="1" max="1" width="17.4609375" style="37" customWidth="1"/>
    <col min="2" max="2" width="8.84375" style="37"/>
    <col min="3" max="3" width="11.4609375" style="37" customWidth="1"/>
    <col min="4" max="4" width="11.07421875" style="37" customWidth="1"/>
    <col min="5" max="5" width="8.84375" style="37" customWidth="1"/>
    <col min="6" max="6" width="11.69140625" style="37" customWidth="1"/>
    <col min="7" max="16384" width="8.84375" style="37"/>
  </cols>
  <sheetData>
    <row r="1" spans="1:6" x14ac:dyDescent="0.35">
      <c r="A1" s="37" t="s">
        <v>1237</v>
      </c>
    </row>
    <row r="2" spans="1:6" x14ac:dyDescent="0.35">
      <c r="A2" s="37" t="s">
        <v>1238</v>
      </c>
    </row>
    <row r="3" spans="1:6" x14ac:dyDescent="0.35">
      <c r="A3" s="37" t="s">
        <v>1239</v>
      </c>
    </row>
    <row r="5" spans="1:6" x14ac:dyDescent="0.35">
      <c r="A5" s="37" t="s">
        <v>1240</v>
      </c>
    </row>
    <row r="8" spans="1:6" ht="15.5" x14ac:dyDescent="0.35">
      <c r="A8" s="39" t="s">
        <v>0</v>
      </c>
      <c r="B8" s="55" t="s">
        <v>1</v>
      </c>
      <c r="C8" s="55" t="s">
        <v>292</v>
      </c>
      <c r="D8" s="38" t="s">
        <v>860</v>
      </c>
      <c r="E8" s="38" t="s">
        <v>861</v>
      </c>
      <c r="F8" s="40" t="s">
        <v>844</v>
      </c>
    </row>
    <row r="9" spans="1:6" x14ac:dyDescent="0.35">
      <c r="A9" s="42" t="s">
        <v>932</v>
      </c>
      <c r="B9" s="56" t="s">
        <v>1241</v>
      </c>
      <c r="C9" s="57">
        <v>26763</v>
      </c>
      <c r="D9" s="41" t="s">
        <v>923</v>
      </c>
      <c r="E9" s="41" t="s">
        <v>881</v>
      </c>
      <c r="F9" s="43">
        <v>750</v>
      </c>
    </row>
    <row r="10" spans="1:6" x14ac:dyDescent="0.35">
      <c r="A10" s="42" t="s">
        <v>935</v>
      </c>
      <c r="B10" s="56" t="s">
        <v>1241</v>
      </c>
      <c r="C10" s="57">
        <v>33690</v>
      </c>
      <c r="D10" s="41" t="s">
        <v>923</v>
      </c>
      <c r="E10" s="41" t="s">
        <v>926</v>
      </c>
      <c r="F10" s="43">
        <v>570</v>
      </c>
    </row>
    <row r="11" spans="1:6" x14ac:dyDescent="0.35">
      <c r="A11" s="42" t="s">
        <v>973</v>
      </c>
      <c r="B11" s="56" t="s">
        <v>1241</v>
      </c>
      <c r="C11" s="57">
        <v>25633</v>
      </c>
      <c r="D11" s="41" t="s">
        <v>966</v>
      </c>
      <c r="E11" s="41" t="s">
        <v>969</v>
      </c>
      <c r="F11" s="43">
        <v>790</v>
      </c>
    </row>
    <row r="12" spans="1:6" x14ac:dyDescent="0.35">
      <c r="A12" s="42" t="s">
        <v>980</v>
      </c>
      <c r="B12" s="56" t="s">
        <v>1241</v>
      </c>
      <c r="C12" s="57">
        <v>19648</v>
      </c>
      <c r="D12" s="41" t="s">
        <v>966</v>
      </c>
      <c r="E12" s="41" t="s">
        <v>981</v>
      </c>
      <c r="F12" s="43">
        <v>450</v>
      </c>
    </row>
    <row r="13" spans="1:6" x14ac:dyDescent="0.35">
      <c r="A13" s="42" t="s">
        <v>948</v>
      </c>
      <c r="B13" s="56" t="s">
        <v>1241</v>
      </c>
      <c r="C13" s="57">
        <v>21086</v>
      </c>
      <c r="D13" s="41" t="s">
        <v>923</v>
      </c>
      <c r="E13" s="41" t="s">
        <v>934</v>
      </c>
      <c r="F13" s="43">
        <v>950</v>
      </c>
    </row>
    <row r="14" spans="1:6" x14ac:dyDescent="0.35">
      <c r="A14" s="42" t="s">
        <v>914</v>
      </c>
      <c r="B14" s="56" t="s">
        <v>1241</v>
      </c>
      <c r="C14" s="57">
        <v>33298</v>
      </c>
      <c r="D14" s="41" t="s">
        <v>900</v>
      </c>
      <c r="E14" s="41" t="s">
        <v>909</v>
      </c>
      <c r="F14" s="43">
        <v>700</v>
      </c>
    </row>
    <row r="15" spans="1:6" x14ac:dyDescent="0.35">
      <c r="A15" s="42" t="s">
        <v>921</v>
      </c>
      <c r="B15" s="56" t="s">
        <v>1241</v>
      </c>
      <c r="C15" s="57">
        <v>30926</v>
      </c>
      <c r="D15" s="41" t="s">
        <v>917</v>
      </c>
      <c r="E15" s="41" t="s">
        <v>869</v>
      </c>
      <c r="F15" s="43">
        <v>1970</v>
      </c>
    </row>
    <row r="16" spans="1:6" x14ac:dyDescent="0.35">
      <c r="A16" s="42" t="s">
        <v>954</v>
      </c>
      <c r="B16" s="56" t="s">
        <v>1241</v>
      </c>
      <c r="C16" s="57">
        <v>27735</v>
      </c>
      <c r="D16" s="41" t="s">
        <v>923</v>
      </c>
      <c r="E16" s="41" t="s">
        <v>881</v>
      </c>
      <c r="F16" s="43">
        <v>620</v>
      </c>
    </row>
    <row r="17" spans="1:6" x14ac:dyDescent="0.35">
      <c r="A17" s="42" t="s">
        <v>978</v>
      </c>
      <c r="B17" s="56" t="s">
        <v>1241</v>
      </c>
      <c r="C17" s="57">
        <v>22476</v>
      </c>
      <c r="D17" s="41" t="s">
        <v>966</v>
      </c>
      <c r="E17" s="41" t="s">
        <v>969</v>
      </c>
      <c r="F17" s="43">
        <v>700</v>
      </c>
    </row>
    <row r="18" spans="1:6" x14ac:dyDescent="0.35">
      <c r="A18" s="42" t="s">
        <v>898</v>
      </c>
      <c r="B18" s="56" t="s">
        <v>1242</v>
      </c>
      <c r="C18" s="57">
        <v>19160</v>
      </c>
      <c r="D18" s="41" t="s">
        <v>891</v>
      </c>
      <c r="E18" s="41" t="s">
        <v>893</v>
      </c>
      <c r="F18" s="43">
        <v>480</v>
      </c>
    </row>
    <row r="19" spans="1:6" x14ac:dyDescent="0.35">
      <c r="A19" s="42" t="s">
        <v>963</v>
      </c>
      <c r="B19" s="56" t="s">
        <v>1241</v>
      </c>
      <c r="C19" s="57">
        <v>25755</v>
      </c>
      <c r="D19" s="41" t="s">
        <v>923</v>
      </c>
      <c r="E19" s="41" t="s">
        <v>931</v>
      </c>
      <c r="F19" s="43">
        <v>900</v>
      </c>
    </row>
    <row r="20" spans="1:6" x14ac:dyDescent="0.35">
      <c r="A20" s="42" t="s">
        <v>970</v>
      </c>
      <c r="B20" s="56" t="s">
        <v>1241</v>
      </c>
      <c r="C20" s="57">
        <v>29092</v>
      </c>
      <c r="D20" s="41" t="s">
        <v>966</v>
      </c>
      <c r="E20" s="41" t="s">
        <v>969</v>
      </c>
      <c r="F20" s="43">
        <v>910</v>
      </c>
    </row>
    <row r="21" spans="1:6" x14ac:dyDescent="0.35">
      <c r="A21" s="42" t="s">
        <v>919</v>
      </c>
      <c r="B21" s="56" t="s">
        <v>1242</v>
      </c>
      <c r="C21" s="57">
        <v>29302</v>
      </c>
      <c r="D21" s="41" t="s">
        <v>917</v>
      </c>
      <c r="E21" s="41" t="s">
        <v>876</v>
      </c>
      <c r="F21" s="43">
        <v>720</v>
      </c>
    </row>
    <row r="22" spans="1:6" x14ac:dyDescent="0.35">
      <c r="A22" s="42" t="s">
        <v>888</v>
      </c>
      <c r="B22" s="56" t="s">
        <v>1242</v>
      </c>
      <c r="C22" s="57">
        <v>25303</v>
      </c>
      <c r="D22" s="41" t="s">
        <v>877</v>
      </c>
      <c r="E22" s="41" t="s">
        <v>879</v>
      </c>
      <c r="F22" s="43">
        <v>770</v>
      </c>
    </row>
    <row r="23" spans="1:6" x14ac:dyDescent="0.35">
      <c r="A23" s="42" t="s">
        <v>976</v>
      </c>
      <c r="B23" s="56" t="s">
        <v>1241</v>
      </c>
      <c r="C23" s="57">
        <v>32559</v>
      </c>
      <c r="D23" s="41" t="s">
        <v>966</v>
      </c>
      <c r="E23" s="41" t="s">
        <v>969</v>
      </c>
      <c r="F23" s="43">
        <v>770</v>
      </c>
    </row>
    <row r="24" spans="1:6" x14ac:dyDescent="0.35">
      <c r="A24" s="42" t="s">
        <v>939</v>
      </c>
      <c r="B24" s="56" t="s">
        <v>1241</v>
      </c>
      <c r="C24" s="57">
        <v>26363</v>
      </c>
      <c r="D24" s="44" t="s">
        <v>923</v>
      </c>
      <c r="E24" s="44" t="s">
        <v>931</v>
      </c>
      <c r="F24" s="43">
        <v>770</v>
      </c>
    </row>
    <row r="25" spans="1:6" x14ac:dyDescent="0.35">
      <c r="A25" s="42" t="s">
        <v>896</v>
      </c>
      <c r="B25" s="56" t="s">
        <v>1242</v>
      </c>
      <c r="C25" s="57">
        <v>33315</v>
      </c>
      <c r="D25" s="41" t="s">
        <v>891</v>
      </c>
      <c r="E25" s="41" t="s">
        <v>876</v>
      </c>
      <c r="F25" s="43">
        <v>510</v>
      </c>
    </row>
    <row r="26" spans="1:6" x14ac:dyDescent="0.35">
      <c r="A26" s="42" t="s">
        <v>886</v>
      </c>
      <c r="B26" s="56" t="s">
        <v>1241</v>
      </c>
      <c r="C26" s="57">
        <v>20128</v>
      </c>
      <c r="D26" s="41" t="s">
        <v>877</v>
      </c>
      <c r="E26" s="41" t="s">
        <v>869</v>
      </c>
      <c r="F26" s="43">
        <v>1510</v>
      </c>
    </row>
    <row r="27" spans="1:6" x14ac:dyDescent="0.35">
      <c r="A27" s="42" t="s">
        <v>962</v>
      </c>
      <c r="B27" s="56" t="s">
        <v>1241</v>
      </c>
      <c r="C27" s="57">
        <v>22065</v>
      </c>
      <c r="D27" s="41" t="s">
        <v>923</v>
      </c>
      <c r="E27" s="41" t="s">
        <v>881</v>
      </c>
      <c r="F27" s="43">
        <v>770</v>
      </c>
    </row>
    <row r="28" spans="1:6" x14ac:dyDescent="0.35">
      <c r="A28" s="42" t="s">
        <v>974</v>
      </c>
      <c r="B28" s="56" t="s">
        <v>1241</v>
      </c>
      <c r="C28" s="57">
        <v>24160</v>
      </c>
      <c r="D28" s="41" t="s">
        <v>966</v>
      </c>
      <c r="E28" s="41" t="s">
        <v>969</v>
      </c>
      <c r="F28" s="43">
        <v>630</v>
      </c>
    </row>
    <row r="29" spans="1:6" x14ac:dyDescent="0.35">
      <c r="A29" s="42" t="s">
        <v>953</v>
      </c>
      <c r="B29" s="56" t="s">
        <v>1241</v>
      </c>
      <c r="C29" s="57">
        <v>33053</v>
      </c>
      <c r="D29" s="41" t="s">
        <v>923</v>
      </c>
      <c r="E29" s="41" t="s">
        <v>881</v>
      </c>
      <c r="F29" s="43">
        <v>710</v>
      </c>
    </row>
    <row r="30" spans="1:6" x14ac:dyDescent="0.35">
      <c r="A30" s="42" t="s">
        <v>965</v>
      </c>
      <c r="B30" s="56" t="s">
        <v>1241</v>
      </c>
      <c r="C30" s="57">
        <v>28038</v>
      </c>
      <c r="D30" s="41" t="s">
        <v>923</v>
      </c>
      <c r="E30" s="41" t="s">
        <v>881</v>
      </c>
      <c r="F30" s="43">
        <v>580</v>
      </c>
    </row>
    <row r="31" spans="1:6" x14ac:dyDescent="0.35">
      <c r="A31" s="42" t="s">
        <v>972</v>
      </c>
      <c r="B31" s="56" t="s">
        <v>1241</v>
      </c>
      <c r="C31" s="57">
        <v>31849</v>
      </c>
      <c r="D31" s="41" t="s">
        <v>966</v>
      </c>
      <c r="E31" s="41" t="s">
        <v>969</v>
      </c>
      <c r="F31" s="43">
        <v>650</v>
      </c>
    </row>
    <row r="32" spans="1:6" x14ac:dyDescent="0.35">
      <c r="A32" s="42" t="s">
        <v>956</v>
      </c>
      <c r="B32" s="56" t="s">
        <v>1241</v>
      </c>
      <c r="C32" s="57">
        <v>32311</v>
      </c>
      <c r="D32" s="41" t="s">
        <v>923</v>
      </c>
      <c r="E32" s="41" t="s">
        <v>926</v>
      </c>
      <c r="F32" s="43">
        <v>860</v>
      </c>
    </row>
    <row r="33" spans="1:6" x14ac:dyDescent="0.35">
      <c r="A33" s="42" t="s">
        <v>930</v>
      </c>
      <c r="B33" s="56" t="s">
        <v>1241</v>
      </c>
      <c r="C33" s="57">
        <v>19838</v>
      </c>
      <c r="D33" s="44" t="s">
        <v>923</v>
      </c>
      <c r="E33" s="44" t="s">
        <v>931</v>
      </c>
      <c r="F33" s="43">
        <v>680</v>
      </c>
    </row>
    <row r="34" spans="1:6" x14ac:dyDescent="0.35">
      <c r="A34" s="42" t="s">
        <v>883</v>
      </c>
      <c r="B34" s="56" t="s">
        <v>1241</v>
      </c>
      <c r="C34" s="57">
        <v>26341</v>
      </c>
      <c r="D34" s="44" t="s">
        <v>877</v>
      </c>
      <c r="E34" s="44" t="s">
        <v>881</v>
      </c>
      <c r="F34" s="43">
        <v>500</v>
      </c>
    </row>
    <row r="35" spans="1:6" x14ac:dyDescent="0.35">
      <c r="A35" s="42" t="s">
        <v>945</v>
      </c>
      <c r="B35" s="56" t="s">
        <v>1241</v>
      </c>
      <c r="C35" s="57">
        <v>22966</v>
      </c>
      <c r="D35" s="41" t="s">
        <v>923</v>
      </c>
      <c r="E35" s="41" t="s">
        <v>881</v>
      </c>
      <c r="F35" s="43">
        <v>510</v>
      </c>
    </row>
    <row r="36" spans="1:6" x14ac:dyDescent="0.35">
      <c r="A36" s="42" t="s">
        <v>967</v>
      </c>
      <c r="B36" s="56" t="s">
        <v>1242</v>
      </c>
      <c r="C36" s="57">
        <v>30412</v>
      </c>
      <c r="D36" s="41" t="s">
        <v>966</v>
      </c>
      <c r="E36" s="41" t="s">
        <v>890</v>
      </c>
      <c r="F36" s="43">
        <v>640</v>
      </c>
    </row>
    <row r="37" spans="1:6" x14ac:dyDescent="0.35">
      <c r="A37" s="42" t="s">
        <v>866</v>
      </c>
      <c r="B37" s="56" t="s">
        <v>1242</v>
      </c>
      <c r="C37" s="57">
        <v>30184</v>
      </c>
      <c r="D37" s="41" t="s">
        <v>863</v>
      </c>
      <c r="E37" s="41" t="s">
        <v>865</v>
      </c>
      <c r="F37" s="43">
        <v>710</v>
      </c>
    </row>
    <row r="38" spans="1:6" x14ac:dyDescent="0.35">
      <c r="A38" s="42" t="s">
        <v>904</v>
      </c>
      <c r="B38" s="56" t="s">
        <v>1242</v>
      </c>
      <c r="C38" s="57">
        <v>30430</v>
      </c>
      <c r="D38" s="41" t="s">
        <v>900</v>
      </c>
      <c r="E38" s="41" t="s">
        <v>903</v>
      </c>
      <c r="F38" s="43">
        <v>850</v>
      </c>
    </row>
    <row r="39" spans="1:6" x14ac:dyDescent="0.35">
      <c r="A39" s="42" t="s">
        <v>902</v>
      </c>
      <c r="B39" s="56" t="s">
        <v>1242</v>
      </c>
      <c r="C39" s="57">
        <v>30413</v>
      </c>
      <c r="D39" s="41" t="s">
        <v>900</v>
      </c>
      <c r="E39" s="41" t="s">
        <v>903</v>
      </c>
      <c r="F39" s="43">
        <v>900</v>
      </c>
    </row>
    <row r="40" spans="1:6" x14ac:dyDescent="0.35">
      <c r="A40" s="42" t="s">
        <v>906</v>
      </c>
      <c r="B40" s="56" t="s">
        <v>1242</v>
      </c>
      <c r="C40" s="57">
        <v>35760</v>
      </c>
      <c r="D40" s="41" t="s">
        <v>900</v>
      </c>
      <c r="E40" s="41" t="s">
        <v>876</v>
      </c>
      <c r="F40" s="43">
        <v>650</v>
      </c>
    </row>
    <row r="41" spans="1:6" x14ac:dyDescent="0.35">
      <c r="A41" s="42" t="s">
        <v>925</v>
      </c>
      <c r="B41" s="56" t="s">
        <v>1241</v>
      </c>
      <c r="C41" s="57">
        <v>27710</v>
      </c>
      <c r="D41" s="41" t="s">
        <v>923</v>
      </c>
      <c r="E41" s="41" t="s">
        <v>926</v>
      </c>
      <c r="F41" s="43">
        <v>1200</v>
      </c>
    </row>
    <row r="42" spans="1:6" x14ac:dyDescent="0.35">
      <c r="A42" s="42" t="s">
        <v>878</v>
      </c>
      <c r="B42" s="56" t="s">
        <v>1241</v>
      </c>
      <c r="C42" s="57">
        <v>21593</v>
      </c>
      <c r="D42" s="41" t="s">
        <v>877</v>
      </c>
      <c r="E42" s="41" t="s">
        <v>879</v>
      </c>
      <c r="F42" s="43">
        <v>690</v>
      </c>
    </row>
    <row r="43" spans="1:6" x14ac:dyDescent="0.35">
      <c r="A43" s="42" t="s">
        <v>942</v>
      </c>
      <c r="B43" s="56" t="s">
        <v>1241</v>
      </c>
      <c r="C43" s="57">
        <v>29890</v>
      </c>
      <c r="D43" s="41" t="s">
        <v>923</v>
      </c>
      <c r="E43" s="41" t="s">
        <v>931</v>
      </c>
      <c r="F43" s="43">
        <v>790</v>
      </c>
    </row>
    <row r="44" spans="1:6" x14ac:dyDescent="0.35">
      <c r="A44" s="42" t="s">
        <v>929</v>
      </c>
      <c r="B44" s="56" t="s">
        <v>1242</v>
      </c>
      <c r="C44" s="57">
        <v>33017</v>
      </c>
      <c r="D44" s="41" t="s">
        <v>923</v>
      </c>
      <c r="E44" s="41" t="s">
        <v>881</v>
      </c>
      <c r="F44" s="43">
        <v>550</v>
      </c>
    </row>
    <row r="45" spans="1:6" x14ac:dyDescent="0.35">
      <c r="A45" s="42" t="s">
        <v>915</v>
      </c>
      <c r="B45" s="56" t="s">
        <v>1241</v>
      </c>
      <c r="C45" s="57">
        <v>29937</v>
      </c>
      <c r="D45" s="41" t="s">
        <v>900</v>
      </c>
      <c r="E45" s="41" t="s">
        <v>869</v>
      </c>
      <c r="F45" s="43">
        <v>2430</v>
      </c>
    </row>
    <row r="46" spans="1:6" x14ac:dyDescent="0.35">
      <c r="A46" s="42" t="s">
        <v>897</v>
      </c>
      <c r="B46" s="56" t="s">
        <v>1242</v>
      </c>
      <c r="C46" s="57">
        <v>25801</v>
      </c>
      <c r="D46" s="41" t="s">
        <v>891</v>
      </c>
      <c r="E46" s="41" t="s">
        <v>876</v>
      </c>
      <c r="F46" s="43">
        <v>640</v>
      </c>
    </row>
    <row r="47" spans="1:6" x14ac:dyDescent="0.35">
      <c r="A47" s="42" t="s">
        <v>874</v>
      </c>
      <c r="B47" s="56" t="s">
        <v>1242</v>
      </c>
      <c r="C47" s="57">
        <v>21191</v>
      </c>
      <c r="D47" s="41" t="s">
        <v>863</v>
      </c>
      <c r="E47" s="41" t="s">
        <v>865</v>
      </c>
      <c r="F47" s="43">
        <v>850</v>
      </c>
    </row>
    <row r="48" spans="1:6" x14ac:dyDescent="0.35">
      <c r="A48" s="42" t="s">
        <v>907</v>
      </c>
      <c r="B48" s="56" t="s">
        <v>1242</v>
      </c>
      <c r="C48" s="57">
        <v>33845</v>
      </c>
      <c r="D48" s="41" t="s">
        <v>900</v>
      </c>
      <c r="E48" s="41" t="s">
        <v>876</v>
      </c>
      <c r="F48" s="43">
        <v>580</v>
      </c>
    </row>
    <row r="49" spans="1:6" x14ac:dyDescent="0.35">
      <c r="A49" s="42" t="s">
        <v>871</v>
      </c>
      <c r="B49" s="56" t="s">
        <v>1242</v>
      </c>
      <c r="C49" s="57">
        <v>30042</v>
      </c>
      <c r="D49" s="41" t="s">
        <v>863</v>
      </c>
      <c r="E49" s="41" t="s">
        <v>872</v>
      </c>
      <c r="F49" s="43">
        <v>1570</v>
      </c>
    </row>
    <row r="50" spans="1:6" x14ac:dyDescent="0.35">
      <c r="A50" s="42" t="s">
        <v>955</v>
      </c>
      <c r="B50" s="56" t="s">
        <v>1241</v>
      </c>
      <c r="C50" s="57">
        <v>32959</v>
      </c>
      <c r="D50" s="41" t="s">
        <v>923</v>
      </c>
      <c r="E50" s="41" t="s">
        <v>881</v>
      </c>
      <c r="F50" s="43">
        <v>760</v>
      </c>
    </row>
    <row r="51" spans="1:6" x14ac:dyDescent="0.35">
      <c r="A51" s="42" t="s">
        <v>979</v>
      </c>
      <c r="B51" s="56" t="s">
        <v>1241</v>
      </c>
      <c r="C51" s="57">
        <v>29610</v>
      </c>
      <c r="D51" s="41" t="s">
        <v>966</v>
      </c>
      <c r="E51" s="41" t="s">
        <v>969</v>
      </c>
      <c r="F51" s="43">
        <v>710</v>
      </c>
    </row>
    <row r="52" spans="1:6" x14ac:dyDescent="0.35">
      <c r="A52" s="42" t="s">
        <v>901</v>
      </c>
      <c r="B52" s="56" t="s">
        <v>1242</v>
      </c>
      <c r="C52" s="57">
        <v>35492</v>
      </c>
      <c r="D52" s="41" t="s">
        <v>900</v>
      </c>
      <c r="E52" s="41" t="s">
        <v>876</v>
      </c>
      <c r="F52" s="43">
        <v>570</v>
      </c>
    </row>
    <row r="53" spans="1:6" x14ac:dyDescent="0.35">
      <c r="A53" s="42" t="s">
        <v>943</v>
      </c>
      <c r="B53" s="56" t="s">
        <v>1242</v>
      </c>
      <c r="C53" s="57">
        <v>29901</v>
      </c>
      <c r="D53" s="41" t="s">
        <v>923</v>
      </c>
      <c r="E53" s="41" t="s">
        <v>881</v>
      </c>
      <c r="F53" s="43">
        <v>500</v>
      </c>
    </row>
    <row r="54" spans="1:6" x14ac:dyDescent="0.35">
      <c r="A54" s="42" t="s">
        <v>938</v>
      </c>
      <c r="B54" s="56" t="s">
        <v>1241</v>
      </c>
      <c r="C54" s="57">
        <v>19968</v>
      </c>
      <c r="D54" s="41" t="s">
        <v>923</v>
      </c>
      <c r="E54" s="41" t="s">
        <v>869</v>
      </c>
      <c r="F54" s="43">
        <v>2180</v>
      </c>
    </row>
    <row r="55" spans="1:6" x14ac:dyDescent="0.35">
      <c r="A55" s="42" t="s">
        <v>913</v>
      </c>
      <c r="B55" s="56" t="s">
        <v>1242</v>
      </c>
      <c r="C55" s="57">
        <v>32084</v>
      </c>
      <c r="D55" s="41" t="s">
        <v>900</v>
      </c>
      <c r="E55" s="41" t="s">
        <v>876</v>
      </c>
      <c r="F55" s="43">
        <v>640</v>
      </c>
    </row>
    <row r="56" spans="1:6" x14ac:dyDescent="0.35">
      <c r="A56" s="42" t="s">
        <v>959</v>
      </c>
      <c r="B56" s="56" t="s">
        <v>1242</v>
      </c>
      <c r="C56" s="57">
        <v>31821</v>
      </c>
      <c r="D56" s="41" t="s">
        <v>923</v>
      </c>
      <c r="E56" s="41" t="s">
        <v>881</v>
      </c>
      <c r="F56" s="43">
        <v>700</v>
      </c>
    </row>
    <row r="57" spans="1:6" x14ac:dyDescent="0.35">
      <c r="A57" s="42" t="s">
        <v>971</v>
      </c>
      <c r="B57" s="56" t="s">
        <v>1241</v>
      </c>
      <c r="C57" s="57">
        <v>22270</v>
      </c>
      <c r="D57" s="41" t="s">
        <v>966</v>
      </c>
      <c r="E57" s="41" t="s">
        <v>969</v>
      </c>
      <c r="F57" s="43">
        <v>730</v>
      </c>
    </row>
    <row r="58" spans="1:6" x14ac:dyDescent="0.35">
      <c r="A58" s="42" t="s">
        <v>870</v>
      </c>
      <c r="B58" s="56" t="s">
        <v>1241</v>
      </c>
      <c r="C58" s="57">
        <v>32158</v>
      </c>
      <c r="D58" s="41" t="s">
        <v>863</v>
      </c>
      <c r="E58" s="41" t="s">
        <v>865</v>
      </c>
      <c r="F58" s="43">
        <v>850</v>
      </c>
    </row>
    <row r="59" spans="1:6" x14ac:dyDescent="0.35">
      <c r="A59" s="42" t="s">
        <v>911</v>
      </c>
      <c r="B59" s="56" t="s">
        <v>1241</v>
      </c>
      <c r="C59" s="57">
        <v>33976</v>
      </c>
      <c r="D59" s="41" t="s">
        <v>900</v>
      </c>
      <c r="E59" s="41" t="s">
        <v>909</v>
      </c>
      <c r="F59" s="43">
        <v>770</v>
      </c>
    </row>
    <row r="60" spans="1:6" x14ac:dyDescent="0.35">
      <c r="A60" s="42" t="s">
        <v>905</v>
      </c>
      <c r="B60" s="56" t="s">
        <v>1242</v>
      </c>
      <c r="C60" s="57">
        <v>29298</v>
      </c>
      <c r="D60" s="41" t="s">
        <v>900</v>
      </c>
      <c r="E60" s="41" t="s">
        <v>876</v>
      </c>
      <c r="F60" s="43">
        <v>570</v>
      </c>
    </row>
    <row r="61" spans="1:6" x14ac:dyDescent="0.35">
      <c r="A61" s="42" t="s">
        <v>916</v>
      </c>
      <c r="B61" s="56" t="s">
        <v>1242</v>
      </c>
      <c r="C61" s="57">
        <v>23438</v>
      </c>
      <c r="D61" s="41" t="s">
        <v>900</v>
      </c>
      <c r="E61" s="41" t="s">
        <v>876</v>
      </c>
      <c r="F61" s="43">
        <v>570</v>
      </c>
    </row>
    <row r="62" spans="1:6" x14ac:dyDescent="0.35">
      <c r="A62" s="42" t="s">
        <v>880</v>
      </c>
      <c r="B62" s="56" t="s">
        <v>1241</v>
      </c>
      <c r="C62" s="57">
        <v>20381</v>
      </c>
      <c r="D62" s="41" t="s">
        <v>877</v>
      </c>
      <c r="E62" s="41" t="s">
        <v>881</v>
      </c>
      <c r="F62" s="43">
        <v>510</v>
      </c>
    </row>
    <row r="63" spans="1:6" x14ac:dyDescent="0.35">
      <c r="A63" s="42" t="s">
        <v>949</v>
      </c>
      <c r="B63" s="56" t="s">
        <v>1241</v>
      </c>
      <c r="C63" s="57">
        <v>26908</v>
      </c>
      <c r="D63" s="41" t="s">
        <v>923</v>
      </c>
      <c r="E63" s="41" t="s">
        <v>934</v>
      </c>
      <c r="F63" s="43">
        <v>920</v>
      </c>
    </row>
    <row r="64" spans="1:6" x14ac:dyDescent="0.35">
      <c r="A64" s="42" t="s">
        <v>924</v>
      </c>
      <c r="B64" s="56" t="s">
        <v>1241</v>
      </c>
      <c r="C64" s="57">
        <v>34689</v>
      </c>
      <c r="D64" s="44" t="s">
        <v>923</v>
      </c>
      <c r="E64" s="44" t="s">
        <v>881</v>
      </c>
      <c r="F64" s="43">
        <v>870</v>
      </c>
    </row>
    <row r="65" spans="1:6" x14ac:dyDescent="0.35">
      <c r="A65" s="42" t="s">
        <v>889</v>
      </c>
      <c r="B65" s="56" t="s">
        <v>1241</v>
      </c>
      <c r="C65" s="57">
        <v>22025</v>
      </c>
      <c r="D65" s="41" t="s">
        <v>877</v>
      </c>
      <c r="E65" s="41" t="s">
        <v>890</v>
      </c>
      <c r="F65" s="43">
        <v>660</v>
      </c>
    </row>
    <row r="66" spans="1:6" x14ac:dyDescent="0.35">
      <c r="A66" s="42" t="s">
        <v>964</v>
      </c>
      <c r="B66" s="56" t="s">
        <v>1241</v>
      </c>
      <c r="C66" s="57">
        <v>23904</v>
      </c>
      <c r="D66" s="41" t="s">
        <v>923</v>
      </c>
      <c r="E66" s="41" t="s">
        <v>881</v>
      </c>
      <c r="F66" s="43">
        <v>580</v>
      </c>
    </row>
    <row r="67" spans="1:6" x14ac:dyDescent="0.35">
      <c r="A67" s="42" t="s">
        <v>875</v>
      </c>
      <c r="B67" s="56" t="s">
        <v>1242</v>
      </c>
      <c r="C67" s="57">
        <v>27684</v>
      </c>
      <c r="D67" s="41" t="s">
        <v>863</v>
      </c>
      <c r="E67" s="41" t="s">
        <v>876</v>
      </c>
      <c r="F67" s="43">
        <v>650</v>
      </c>
    </row>
    <row r="68" spans="1:6" x14ac:dyDescent="0.35">
      <c r="A68" s="42" t="s">
        <v>950</v>
      </c>
      <c r="B68" s="56" t="s">
        <v>1242</v>
      </c>
      <c r="C68" s="57">
        <v>33442</v>
      </c>
      <c r="D68" s="41" t="s">
        <v>923</v>
      </c>
      <c r="E68" s="41" t="s">
        <v>881</v>
      </c>
      <c r="F68" s="43">
        <v>570</v>
      </c>
    </row>
    <row r="69" spans="1:6" x14ac:dyDescent="0.35">
      <c r="A69" s="42" t="s">
        <v>864</v>
      </c>
      <c r="B69" s="56" t="s">
        <v>1242</v>
      </c>
      <c r="C69" s="57">
        <v>25332</v>
      </c>
      <c r="D69" s="41" t="s">
        <v>863</v>
      </c>
      <c r="E69" s="41" t="s">
        <v>865</v>
      </c>
      <c r="F69" s="43">
        <v>850</v>
      </c>
    </row>
    <row r="70" spans="1:6" x14ac:dyDescent="0.35">
      <c r="A70" s="42" t="s">
        <v>977</v>
      </c>
      <c r="B70" s="56" t="s">
        <v>1242</v>
      </c>
      <c r="C70" s="57">
        <v>25642</v>
      </c>
      <c r="D70" s="41" t="s">
        <v>966</v>
      </c>
      <c r="E70" s="41" t="s">
        <v>890</v>
      </c>
      <c r="F70" s="43">
        <v>630</v>
      </c>
    </row>
    <row r="71" spans="1:6" x14ac:dyDescent="0.35">
      <c r="A71" s="42" t="s">
        <v>937</v>
      </c>
      <c r="B71" s="56" t="s">
        <v>1241</v>
      </c>
      <c r="C71" s="57">
        <v>29802</v>
      </c>
      <c r="D71" s="41" t="s">
        <v>923</v>
      </c>
      <c r="E71" s="41" t="s">
        <v>926</v>
      </c>
      <c r="F71" s="43">
        <v>850</v>
      </c>
    </row>
    <row r="72" spans="1:6" x14ac:dyDescent="0.35">
      <c r="A72" s="42" t="s">
        <v>908</v>
      </c>
      <c r="B72" s="56" t="s">
        <v>1241</v>
      </c>
      <c r="C72" s="57">
        <v>32614</v>
      </c>
      <c r="D72" s="41" t="s">
        <v>900</v>
      </c>
      <c r="E72" s="41" t="s">
        <v>909</v>
      </c>
      <c r="F72" s="43">
        <v>730</v>
      </c>
    </row>
    <row r="73" spans="1:6" x14ac:dyDescent="0.35">
      <c r="A73" s="42" t="s">
        <v>961</v>
      </c>
      <c r="B73" s="56" t="s">
        <v>1241</v>
      </c>
      <c r="C73" s="57">
        <v>30275</v>
      </c>
      <c r="D73" s="41" t="s">
        <v>923</v>
      </c>
      <c r="E73" s="41" t="s">
        <v>881</v>
      </c>
      <c r="F73" s="43">
        <v>770</v>
      </c>
    </row>
    <row r="74" spans="1:6" x14ac:dyDescent="0.35">
      <c r="A74" s="42" t="s">
        <v>894</v>
      </c>
      <c r="B74" s="56" t="s">
        <v>1242</v>
      </c>
      <c r="C74" s="57">
        <v>34039</v>
      </c>
      <c r="D74" s="41" t="s">
        <v>891</v>
      </c>
      <c r="E74" s="41" t="s">
        <v>876</v>
      </c>
      <c r="F74" s="43">
        <v>510</v>
      </c>
    </row>
    <row r="75" spans="1:6" x14ac:dyDescent="0.35">
      <c r="A75" s="42" t="s">
        <v>936</v>
      </c>
      <c r="B75" s="56" t="s">
        <v>1242</v>
      </c>
      <c r="C75" s="57">
        <v>20104</v>
      </c>
      <c r="D75" s="41" t="s">
        <v>923</v>
      </c>
      <c r="E75" s="41" t="s">
        <v>881</v>
      </c>
      <c r="F75" s="43">
        <v>640</v>
      </c>
    </row>
    <row r="76" spans="1:6" x14ac:dyDescent="0.35">
      <c r="A76" s="42" t="s">
        <v>918</v>
      </c>
      <c r="B76" s="56" t="s">
        <v>1242</v>
      </c>
      <c r="C76" s="57">
        <v>28442</v>
      </c>
      <c r="D76" s="41" t="s">
        <v>917</v>
      </c>
      <c r="E76" s="41" t="s">
        <v>876</v>
      </c>
      <c r="F76" s="43">
        <v>950</v>
      </c>
    </row>
    <row r="77" spans="1:6" x14ac:dyDescent="0.35">
      <c r="A77" s="42" t="s">
        <v>947</v>
      </c>
      <c r="B77" s="56" t="s">
        <v>1241</v>
      </c>
      <c r="C77" s="57">
        <v>20159</v>
      </c>
      <c r="D77" s="41" t="s">
        <v>923</v>
      </c>
      <c r="E77" s="41" t="s">
        <v>881</v>
      </c>
      <c r="F77" s="43">
        <v>720</v>
      </c>
    </row>
    <row r="78" spans="1:6" x14ac:dyDescent="0.35">
      <c r="A78" s="42" t="s">
        <v>957</v>
      </c>
      <c r="B78" s="56" t="s">
        <v>1241</v>
      </c>
      <c r="C78" s="57">
        <v>31099</v>
      </c>
      <c r="D78" s="41" t="s">
        <v>923</v>
      </c>
      <c r="E78" s="41" t="s">
        <v>881</v>
      </c>
      <c r="F78" s="43">
        <v>750</v>
      </c>
    </row>
    <row r="79" spans="1:6" x14ac:dyDescent="0.35">
      <c r="A79" s="42" t="s">
        <v>868</v>
      </c>
      <c r="B79" s="56" t="s">
        <v>1242</v>
      </c>
      <c r="C79" s="57">
        <v>29620</v>
      </c>
      <c r="D79" s="44" t="s">
        <v>863</v>
      </c>
      <c r="E79" s="44" t="s">
        <v>869</v>
      </c>
      <c r="F79" s="43">
        <v>2430</v>
      </c>
    </row>
    <row r="80" spans="1:6" x14ac:dyDescent="0.35">
      <c r="A80" s="42" t="s">
        <v>873</v>
      </c>
      <c r="B80" s="56" t="s">
        <v>1242</v>
      </c>
      <c r="C80" s="57">
        <v>24748</v>
      </c>
      <c r="D80" s="41" t="s">
        <v>863</v>
      </c>
      <c r="E80" s="41" t="s">
        <v>872</v>
      </c>
      <c r="F80" s="43">
        <v>1510</v>
      </c>
    </row>
    <row r="81" spans="1:6" x14ac:dyDescent="0.35">
      <c r="A81" s="42" t="s">
        <v>960</v>
      </c>
      <c r="B81" s="56" t="s">
        <v>1242</v>
      </c>
      <c r="C81" s="57">
        <v>27400</v>
      </c>
      <c r="D81" s="41" t="s">
        <v>923</v>
      </c>
      <c r="E81" s="41" t="s">
        <v>881</v>
      </c>
      <c r="F81" s="43">
        <v>650</v>
      </c>
    </row>
    <row r="82" spans="1:6" x14ac:dyDescent="0.35">
      <c r="A82" s="42" t="s">
        <v>895</v>
      </c>
      <c r="B82" s="56" t="s">
        <v>1242</v>
      </c>
      <c r="C82" s="57">
        <v>30910</v>
      </c>
      <c r="D82" s="41" t="s">
        <v>891</v>
      </c>
      <c r="E82" s="41" t="s">
        <v>869</v>
      </c>
      <c r="F82" s="43">
        <v>1690</v>
      </c>
    </row>
    <row r="83" spans="1:6" x14ac:dyDescent="0.35">
      <c r="A83" s="42" t="s">
        <v>946</v>
      </c>
      <c r="B83" s="56" t="s">
        <v>1241</v>
      </c>
      <c r="C83" s="57">
        <v>22709</v>
      </c>
      <c r="D83" s="41" t="s">
        <v>923</v>
      </c>
      <c r="E83" s="41" t="s">
        <v>881</v>
      </c>
      <c r="F83" s="43">
        <v>710</v>
      </c>
    </row>
    <row r="84" spans="1:6" x14ac:dyDescent="0.35">
      <c r="A84" s="42" t="s">
        <v>983</v>
      </c>
      <c r="B84" s="56" t="s">
        <v>1241</v>
      </c>
      <c r="C84" s="57">
        <v>30457</v>
      </c>
      <c r="D84" s="41" t="s">
        <v>966</v>
      </c>
      <c r="E84" s="41" t="s">
        <v>969</v>
      </c>
      <c r="F84" s="43">
        <v>910</v>
      </c>
    </row>
    <row r="85" spans="1:6" x14ac:dyDescent="0.35">
      <c r="A85" s="42" t="s">
        <v>933</v>
      </c>
      <c r="B85" s="56" t="s">
        <v>1241</v>
      </c>
      <c r="C85" s="57">
        <v>19455</v>
      </c>
      <c r="D85" s="41" t="s">
        <v>923</v>
      </c>
      <c r="E85" s="41" t="s">
        <v>934</v>
      </c>
      <c r="F85" s="43">
        <v>920</v>
      </c>
    </row>
    <row r="86" spans="1:6" x14ac:dyDescent="0.35">
      <c r="A86" s="42" t="s">
        <v>882</v>
      </c>
      <c r="B86" s="56" t="s">
        <v>1241</v>
      </c>
      <c r="C86" s="57">
        <v>33924</v>
      </c>
      <c r="D86" s="41" t="s">
        <v>877</v>
      </c>
      <c r="E86" s="41" t="s">
        <v>881</v>
      </c>
      <c r="F86" s="43">
        <v>510</v>
      </c>
    </row>
    <row r="87" spans="1:6" x14ac:dyDescent="0.35">
      <c r="A87" s="42" t="s">
        <v>958</v>
      </c>
      <c r="B87" s="56" t="s">
        <v>1241</v>
      </c>
      <c r="C87" s="57">
        <v>33868</v>
      </c>
      <c r="D87" s="41" t="s">
        <v>923</v>
      </c>
      <c r="E87" s="41" t="s">
        <v>881</v>
      </c>
      <c r="F87" s="43">
        <v>570</v>
      </c>
    </row>
    <row r="88" spans="1:6" x14ac:dyDescent="0.35">
      <c r="A88" s="42" t="s">
        <v>892</v>
      </c>
      <c r="B88" s="56" t="s">
        <v>1242</v>
      </c>
      <c r="C88" s="57">
        <v>19613</v>
      </c>
      <c r="D88" s="41" t="s">
        <v>891</v>
      </c>
      <c r="E88" s="41" t="s">
        <v>893</v>
      </c>
      <c r="F88" s="43">
        <v>1270</v>
      </c>
    </row>
    <row r="89" spans="1:6" x14ac:dyDescent="0.35">
      <c r="A89" s="42" t="s">
        <v>928</v>
      </c>
      <c r="B89" s="56" t="s">
        <v>1241</v>
      </c>
      <c r="C89" s="57">
        <v>18540</v>
      </c>
      <c r="D89" s="44" t="s">
        <v>923</v>
      </c>
      <c r="E89" s="44" t="s">
        <v>881</v>
      </c>
      <c r="F89" s="43">
        <v>580</v>
      </c>
    </row>
    <row r="90" spans="1:6" x14ac:dyDescent="0.35">
      <c r="A90" s="42" t="s">
        <v>975</v>
      </c>
      <c r="B90" s="56" t="s">
        <v>1241</v>
      </c>
      <c r="C90" s="57">
        <v>28297</v>
      </c>
      <c r="D90" s="41" t="s">
        <v>966</v>
      </c>
      <c r="E90" s="41" t="s">
        <v>969</v>
      </c>
      <c r="F90" s="43">
        <v>700</v>
      </c>
    </row>
    <row r="91" spans="1:6" x14ac:dyDescent="0.35">
      <c r="A91" s="42" t="s">
        <v>968</v>
      </c>
      <c r="B91" s="56" t="s">
        <v>1241</v>
      </c>
      <c r="C91" s="57">
        <v>33954</v>
      </c>
      <c r="D91" s="41" t="s">
        <v>966</v>
      </c>
      <c r="E91" s="41" t="s">
        <v>969</v>
      </c>
      <c r="F91" s="43">
        <v>770</v>
      </c>
    </row>
    <row r="92" spans="1:6" x14ac:dyDescent="0.35">
      <c r="A92" s="42" t="s">
        <v>944</v>
      </c>
      <c r="B92" s="56" t="s">
        <v>1241</v>
      </c>
      <c r="C92" s="57">
        <v>33557</v>
      </c>
      <c r="D92" s="41" t="s">
        <v>923</v>
      </c>
      <c r="E92" s="41" t="s">
        <v>881</v>
      </c>
      <c r="F92" s="43">
        <v>650</v>
      </c>
    </row>
    <row r="93" spans="1:6" x14ac:dyDescent="0.35">
      <c r="A93" s="42" t="s">
        <v>927</v>
      </c>
      <c r="B93" s="56" t="s">
        <v>1241</v>
      </c>
      <c r="C93" s="57">
        <v>24019</v>
      </c>
      <c r="D93" s="41" t="s">
        <v>923</v>
      </c>
      <c r="E93" s="41" t="s">
        <v>881</v>
      </c>
      <c r="F93" s="43">
        <v>700</v>
      </c>
    </row>
    <row r="94" spans="1:6" x14ac:dyDescent="0.35">
      <c r="A94" s="42" t="s">
        <v>885</v>
      </c>
      <c r="B94" s="56" t="s">
        <v>1241</v>
      </c>
      <c r="C94" s="57">
        <v>20807</v>
      </c>
      <c r="D94" s="41" t="s">
        <v>877</v>
      </c>
      <c r="E94" s="41" t="s">
        <v>881</v>
      </c>
      <c r="F94" s="43">
        <v>640</v>
      </c>
    </row>
    <row r="95" spans="1:6" x14ac:dyDescent="0.35">
      <c r="A95" s="42" t="s">
        <v>951</v>
      </c>
      <c r="B95" s="56" t="s">
        <v>1241</v>
      </c>
      <c r="C95" s="57">
        <v>29853</v>
      </c>
      <c r="D95" s="41" t="s">
        <v>923</v>
      </c>
      <c r="E95" s="41" t="s">
        <v>881</v>
      </c>
      <c r="F95" s="43">
        <v>790</v>
      </c>
    </row>
    <row r="96" spans="1:6" x14ac:dyDescent="0.35">
      <c r="A96" s="42" t="s">
        <v>952</v>
      </c>
      <c r="B96" s="56" t="s">
        <v>1241</v>
      </c>
      <c r="C96" s="57">
        <v>22930</v>
      </c>
      <c r="D96" s="41" t="s">
        <v>923</v>
      </c>
      <c r="E96" s="41" t="s">
        <v>926</v>
      </c>
      <c r="F96" s="43">
        <v>770</v>
      </c>
    </row>
    <row r="97" spans="1:6" x14ac:dyDescent="0.35">
      <c r="A97" s="42" t="s">
        <v>912</v>
      </c>
      <c r="B97" s="56" t="s">
        <v>1241</v>
      </c>
      <c r="C97" s="57">
        <v>33709</v>
      </c>
      <c r="D97" s="41" t="s">
        <v>900</v>
      </c>
      <c r="E97" s="41" t="s">
        <v>909</v>
      </c>
      <c r="F97" s="43">
        <v>650</v>
      </c>
    </row>
    <row r="98" spans="1:6" x14ac:dyDescent="0.35">
      <c r="A98" s="42" t="s">
        <v>941</v>
      </c>
      <c r="B98" s="56" t="s">
        <v>1241</v>
      </c>
      <c r="C98" s="57">
        <v>19251</v>
      </c>
      <c r="D98" s="44" t="s">
        <v>923</v>
      </c>
      <c r="E98" s="44" t="s">
        <v>881</v>
      </c>
      <c r="F98" s="43">
        <v>690</v>
      </c>
    </row>
    <row r="99" spans="1:6" x14ac:dyDescent="0.35">
      <c r="A99" s="42" t="s">
        <v>887</v>
      </c>
      <c r="B99" s="56" t="s">
        <v>1242</v>
      </c>
      <c r="C99" s="57">
        <v>28934</v>
      </c>
      <c r="D99" s="41" t="s">
        <v>877</v>
      </c>
      <c r="E99" s="41" t="s">
        <v>881</v>
      </c>
      <c r="F99" s="43">
        <v>710</v>
      </c>
    </row>
    <row r="100" spans="1:6" x14ac:dyDescent="0.35">
      <c r="A100" s="42" t="s">
        <v>920</v>
      </c>
      <c r="B100" s="56" t="s">
        <v>1242</v>
      </c>
      <c r="C100" s="57">
        <v>20223</v>
      </c>
      <c r="D100" s="41" t="s">
        <v>917</v>
      </c>
      <c r="E100" s="41" t="s">
        <v>876</v>
      </c>
      <c r="F100" s="43">
        <v>570</v>
      </c>
    </row>
    <row r="101" spans="1:6" x14ac:dyDescent="0.35">
      <c r="A101" s="42" t="s">
        <v>940</v>
      </c>
      <c r="B101" s="56" t="s">
        <v>1242</v>
      </c>
      <c r="C101" s="57">
        <v>20450</v>
      </c>
      <c r="D101" s="41" t="s">
        <v>923</v>
      </c>
      <c r="E101" s="41" t="s">
        <v>881</v>
      </c>
      <c r="F101" s="43">
        <v>975</v>
      </c>
    </row>
    <row r="102" spans="1:6" x14ac:dyDescent="0.35">
      <c r="A102" s="42" t="s">
        <v>910</v>
      </c>
      <c r="B102" s="56" t="s">
        <v>1241</v>
      </c>
      <c r="C102" s="57">
        <v>28919</v>
      </c>
      <c r="D102" s="41" t="s">
        <v>900</v>
      </c>
      <c r="E102" s="41" t="s">
        <v>903</v>
      </c>
      <c r="F102" s="43">
        <v>1390</v>
      </c>
    </row>
    <row r="103" spans="1:6" x14ac:dyDescent="0.35">
      <c r="A103" s="42" t="s">
        <v>884</v>
      </c>
      <c r="B103" s="56" t="s">
        <v>1242</v>
      </c>
      <c r="C103" s="57">
        <v>33786</v>
      </c>
      <c r="D103" s="41" t="s">
        <v>877</v>
      </c>
      <c r="E103" s="41" t="s">
        <v>881</v>
      </c>
      <c r="F103" s="43">
        <v>500</v>
      </c>
    </row>
    <row r="104" spans="1:6" x14ac:dyDescent="0.35">
      <c r="A104" s="42" t="s">
        <v>982</v>
      </c>
      <c r="B104" s="56" t="s">
        <v>1242</v>
      </c>
      <c r="C104" s="57">
        <v>30452</v>
      </c>
      <c r="D104" s="41" t="s">
        <v>966</v>
      </c>
      <c r="E104" s="41" t="s">
        <v>890</v>
      </c>
      <c r="F104" s="43">
        <v>710</v>
      </c>
    </row>
    <row r="105" spans="1:6" x14ac:dyDescent="0.35">
      <c r="A105" s="42" t="s">
        <v>899</v>
      </c>
      <c r="B105" s="56" t="s">
        <v>1242</v>
      </c>
      <c r="C105" s="57">
        <v>21023</v>
      </c>
      <c r="D105" s="41" t="s">
        <v>891</v>
      </c>
      <c r="E105" s="41" t="s">
        <v>893</v>
      </c>
      <c r="F105" s="43">
        <v>430</v>
      </c>
    </row>
    <row r="106" spans="1:6" x14ac:dyDescent="0.35">
      <c r="A106" s="42" t="s">
        <v>922</v>
      </c>
      <c r="B106" s="56" t="s">
        <v>1242</v>
      </c>
      <c r="C106" s="57">
        <v>25812</v>
      </c>
      <c r="D106" s="41" t="s">
        <v>917</v>
      </c>
      <c r="E106" s="41" t="s">
        <v>876</v>
      </c>
      <c r="F106" s="43">
        <v>750</v>
      </c>
    </row>
    <row r="107" spans="1:6" x14ac:dyDescent="0.35">
      <c r="A107" s="42" t="s">
        <v>867</v>
      </c>
      <c r="B107" s="56" t="s">
        <v>1242</v>
      </c>
      <c r="C107" s="57">
        <v>31195</v>
      </c>
      <c r="D107" s="41" t="s">
        <v>863</v>
      </c>
      <c r="E107" s="41" t="s">
        <v>865</v>
      </c>
      <c r="F107" s="43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opilased1</vt:lpstr>
      <vt:lpstr>Ülesanded</vt:lpstr>
      <vt:lpstr>Nimekiri1</vt:lpstr>
      <vt:lpstr>Detail2</vt:lpstr>
      <vt:lpstr>Nimekiri2</vt:lpstr>
      <vt:lpstr>Detail1</vt:lpstr>
      <vt:lpstr>Sheet1</vt:lpstr>
      <vt:lpstr>Sheet2</vt:lpstr>
      <vt:lpstr>Nimekiri3</vt:lpstr>
      <vt:lpstr>Abi</vt:lpstr>
      <vt:lpstr>Riigikogu</vt:lpstr>
      <vt:lpstr>yl1</vt:lpstr>
      <vt:lpstr>yl2</vt:lpstr>
      <vt:lpstr>yl3</vt:lpstr>
      <vt:lpstr>Personal</vt:lpstr>
      <vt:lpstr>opilased1!Extract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2021-02-17T16:09:32Z</dcterms:created>
  <dcterms:modified xsi:type="dcterms:W3CDTF">2025-03-11T13:30:56Z</dcterms:modified>
</cp:coreProperties>
</file>