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tabRatio="776" activeTab="0"/>
  </bookViews>
  <sheets>
    <sheet name="algne turniiritabel" sheetId="1" r:id="rId1"/>
    <sheet name="v6itude_alusel_turniirijärjestu" sheetId="2" r:id="rId2"/>
    <sheet name="parimad jarjestused" sheetId="3" r:id="rId3"/>
    <sheet name="Kemeny Snelli kaugus" sheetId="4" r:id="rId4"/>
    <sheet name="paremusjärjestus R1 (2)" sheetId="5" r:id="rId5"/>
    <sheet name="paremusjärjestus R1" sheetId="6" r:id="rId6"/>
    <sheet name="paremusjärjestus R2" sheetId="7" r:id="rId7"/>
    <sheet name="paremusjärjestus R1+R2" sheetId="8" r:id="rId8"/>
    <sheet name="Kemeny-Snelli kaugusmaatriks" sheetId="9" r:id="rId9"/>
    <sheet name="Sheet1" sheetId="10" r:id="rId10"/>
    <sheet name="voistlejate_haaletustabel" sheetId="11" r:id="rId11"/>
    <sheet name="Sheet3" sheetId="12" r:id="rId12"/>
  </sheets>
  <definedNames/>
  <calcPr fullCalcOnLoad="1"/>
</workbook>
</file>

<file path=xl/comments2.xml><?xml version="1.0" encoding="utf-8"?>
<comments xmlns="http://schemas.openxmlformats.org/spreadsheetml/2006/main">
  <authors>
    <author>tarmov</author>
  </authors>
  <commentList>
    <comment ref="C5" authorId="0">
      <text>
        <r>
          <rPr>
            <b/>
            <sz val="8"/>
            <rFont val="Tahoma"/>
            <family val="2"/>
          </rPr>
          <t>tarmov:</t>
        </r>
        <r>
          <rPr>
            <sz val="8"/>
            <rFont val="Tahoma"/>
            <family val="2"/>
          </rPr>
          <t xml:space="preserve">
Võistleja v5 võitis võistlejat v3.</t>
        </r>
      </text>
    </comment>
    <comment ref="B7" authorId="0">
      <text>
        <r>
          <rPr>
            <b/>
            <sz val="8"/>
            <rFont val="Tahoma"/>
            <family val="2"/>
          </rPr>
          <t>tarmov:</t>
        </r>
        <r>
          <rPr>
            <sz val="8"/>
            <rFont val="Tahoma"/>
            <family val="2"/>
          </rPr>
          <t xml:space="preserve">
võistleja v6 võitis võistlejat v2.</t>
        </r>
      </text>
    </comment>
  </commentList>
</comments>
</file>

<file path=xl/sharedStrings.xml><?xml version="1.0" encoding="utf-8"?>
<sst xmlns="http://schemas.openxmlformats.org/spreadsheetml/2006/main" count="325" uniqueCount="39">
  <si>
    <t>VÕISTLEJA</t>
  </si>
  <si>
    <t>v1</t>
  </si>
  <si>
    <t>v2</t>
  </si>
  <si>
    <t>v3</t>
  </si>
  <si>
    <t>v4</t>
  </si>
  <si>
    <t>v5</t>
  </si>
  <si>
    <t>v6</t>
  </si>
  <si>
    <t>VÕIDUD</t>
  </si>
  <si>
    <t>KAOTUSED</t>
  </si>
  <si>
    <t>R1</t>
  </si>
  <si>
    <t>R2</t>
  </si>
  <si>
    <t>R3</t>
  </si>
  <si>
    <t>R4</t>
  </si>
  <si>
    <t>R5</t>
  </si>
  <si>
    <t>R6</t>
  </si>
  <si>
    <t>6 parimat paremusjärjestust R1 … R6:</t>
  </si>
  <si>
    <t>Kemeny Snelli kaugus kahe paremusjärjestuse R1 ja R2 vahel.</t>
  </si>
  <si>
    <t>Võistlejate v1..v6 hääletustabel kahe paremusjärjestuse põhjal:</t>
  </si>
  <si>
    <t>Antud näite paremusjärjestused R1 ja R2 on ranged järjestused (koha jagamist ei ole).</t>
  </si>
  <si>
    <t>Rangete järjestuste korral on Kemeny Snelli kauguseks kahe järjestuse vahel:</t>
  </si>
  <si>
    <t>D(R1, R2) = 2* (1:1 viigid) + (1:0 võidud)</t>
  </si>
  <si>
    <t>Kemeny-Snelli kaugus kahe paremusjärjestuse vahel:</t>
  </si>
  <si>
    <t>D(R1, R2)=2*(1:1 viikide arv)=2*2=4</t>
  </si>
  <si>
    <t xml:space="preserve"> </t>
  </si>
  <si>
    <t>sum</t>
  </si>
  <si>
    <t>väikseim kaugus ülejäänud järjestustest</t>
  </si>
  <si>
    <t>paremusjärjestus</t>
  </si>
  <si>
    <t>paremusjärjestuse R2 turniiritabel:</t>
  </si>
  <si>
    <t>paremusjärjestuse R1 turniiritabel:</t>
  </si>
  <si>
    <t>paremusjärjestuste R1+R2 turniiritabel:</t>
  </si>
  <si>
    <t>Kemeny-Snelli paremusjärjestuste ruutkaugusmaatriks</t>
  </si>
  <si>
    <t>Kemeny-Snelli paremusjärjestuste (R1..R6) kaugusmaatriks</t>
  </si>
  <si>
    <t>kaotused</t>
  </si>
  <si>
    <t>hääli</t>
  </si>
  <si>
    <t>võite</t>
  </si>
  <si>
    <t>Hääletustabeli teisendus turniiritabeliks</t>
  </si>
  <si>
    <t>Hääletustabel</t>
  </si>
  <si>
    <t>Pööratud (transposed) hääletustabel</t>
  </si>
  <si>
    <t>koht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</si>
</sst>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2"/>
      <color indexed="8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2"/>
      <color theme="1"/>
      <name val="Calibri"/>
      <family val="2"/>
    </font>
    <font>
      <sz val="20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Alignment="1">
      <alignment horizontal="left"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4" xfId="0" applyBorder="1" applyAlignment="1">
      <alignment/>
    </xf>
    <xf numFmtId="0" fontId="3" fillId="33" borderId="0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33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 horizontal="right"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0" borderId="15" xfId="0" applyBorder="1" applyAlignment="1">
      <alignment/>
    </xf>
    <xf numFmtId="0" fontId="0" fillId="34" borderId="16" xfId="0" applyFill="1" applyBorder="1" applyAlignment="1">
      <alignment/>
    </xf>
    <xf numFmtId="0" fontId="2" fillId="0" borderId="0" xfId="0" applyFont="1" applyFill="1" applyBorder="1" applyAlignment="1">
      <alignment/>
    </xf>
    <xf numFmtId="0" fontId="40" fillId="0" borderId="0" xfId="0" applyFont="1" applyAlignment="1">
      <alignment/>
    </xf>
    <xf numFmtId="0" fontId="40" fillId="0" borderId="21" xfId="0" applyFont="1" applyBorder="1" applyAlignment="1">
      <alignment horizontal="right"/>
    </xf>
    <xf numFmtId="0" fontId="40" fillId="0" borderId="22" xfId="0" applyFont="1" applyBorder="1" applyAlignment="1">
      <alignment horizontal="right"/>
    </xf>
    <xf numFmtId="0" fontId="40" fillId="0" borderId="23" xfId="0" applyFont="1" applyBorder="1" applyAlignment="1">
      <alignment horizontal="right"/>
    </xf>
    <xf numFmtId="0" fontId="40" fillId="0" borderId="24" xfId="0" applyFont="1" applyFill="1" applyBorder="1" applyAlignment="1">
      <alignment horizontal="right"/>
    </xf>
    <xf numFmtId="0" fontId="40" fillId="0" borderId="25" xfId="0" applyFont="1" applyBorder="1" applyAlignment="1">
      <alignment horizontal="right"/>
    </xf>
    <xf numFmtId="0" fontId="40" fillId="0" borderId="26" xfId="0" applyFont="1" applyBorder="1" applyAlignment="1">
      <alignment/>
    </xf>
    <xf numFmtId="0" fontId="40" fillId="0" borderId="27" xfId="0" applyFont="1" applyBorder="1" applyAlignment="1">
      <alignment/>
    </xf>
    <xf numFmtId="0" fontId="40" fillId="0" borderId="28" xfId="0" applyFont="1" applyBorder="1" applyAlignment="1">
      <alignment/>
    </xf>
    <xf numFmtId="0" fontId="40" fillId="0" borderId="25" xfId="0" applyFont="1" applyBorder="1" applyAlignment="1">
      <alignment/>
    </xf>
    <xf numFmtId="0" fontId="40" fillId="0" borderId="29" xfId="0" applyFont="1" applyBorder="1" applyAlignment="1">
      <alignment horizontal="right"/>
    </xf>
    <xf numFmtId="0" fontId="40" fillId="0" borderId="30" xfId="0" applyFont="1" applyBorder="1" applyAlignment="1">
      <alignment/>
    </xf>
    <xf numFmtId="0" fontId="40" fillId="0" borderId="31" xfId="0" applyFont="1" applyBorder="1" applyAlignment="1">
      <alignment/>
    </xf>
    <xf numFmtId="0" fontId="40" fillId="0" borderId="32" xfId="0" applyFont="1" applyBorder="1" applyAlignment="1">
      <alignment/>
    </xf>
    <xf numFmtId="0" fontId="40" fillId="0" borderId="29" xfId="0" applyFont="1" applyBorder="1" applyAlignment="1">
      <alignment/>
    </xf>
    <xf numFmtId="0" fontId="40" fillId="0" borderId="33" xfId="0" applyFont="1" applyBorder="1" applyAlignment="1">
      <alignment horizontal="right"/>
    </xf>
    <xf numFmtId="0" fontId="40" fillId="0" borderId="34" xfId="0" applyFont="1" applyBorder="1" applyAlignment="1">
      <alignment/>
    </xf>
    <xf numFmtId="0" fontId="40" fillId="0" borderId="35" xfId="0" applyFont="1" applyBorder="1" applyAlignment="1">
      <alignment/>
    </xf>
    <xf numFmtId="0" fontId="40" fillId="0" borderId="36" xfId="0" applyFont="1" applyBorder="1" applyAlignment="1">
      <alignment/>
    </xf>
    <xf numFmtId="0" fontId="40" fillId="0" borderId="33" xfId="0" applyFont="1" applyBorder="1" applyAlignment="1">
      <alignment/>
    </xf>
    <xf numFmtId="0" fontId="41" fillId="0" borderId="37" xfId="0" applyFont="1" applyBorder="1" applyAlignment="1">
      <alignment/>
    </xf>
    <xf numFmtId="0" fontId="41" fillId="0" borderId="21" xfId="0" applyFont="1" applyBorder="1" applyAlignment="1">
      <alignment horizontal="right"/>
    </xf>
    <xf numFmtId="0" fontId="41" fillId="0" borderId="22" xfId="0" applyFont="1" applyBorder="1" applyAlignment="1">
      <alignment horizontal="right"/>
    </xf>
    <xf numFmtId="0" fontId="41" fillId="0" borderId="23" xfId="0" applyFont="1" applyBorder="1" applyAlignment="1">
      <alignment horizontal="right"/>
    </xf>
    <xf numFmtId="0" fontId="41" fillId="0" borderId="38" xfId="0" applyFont="1" applyBorder="1" applyAlignment="1">
      <alignment horizontal="right"/>
    </xf>
    <xf numFmtId="0" fontId="41" fillId="0" borderId="25" xfId="0" applyFont="1" applyBorder="1" applyAlignment="1">
      <alignment horizontal="right"/>
    </xf>
    <xf numFmtId="0" fontId="41" fillId="0" borderId="26" xfId="0" applyFont="1" applyBorder="1" applyAlignment="1">
      <alignment/>
    </xf>
    <xf numFmtId="0" fontId="41" fillId="0" borderId="27" xfId="0" applyFont="1" applyBorder="1" applyAlignment="1">
      <alignment/>
    </xf>
    <xf numFmtId="0" fontId="41" fillId="0" borderId="28" xfId="0" applyFont="1" applyBorder="1" applyAlignment="1">
      <alignment/>
    </xf>
    <xf numFmtId="0" fontId="41" fillId="0" borderId="25" xfId="0" applyFont="1" applyBorder="1" applyAlignment="1">
      <alignment/>
    </xf>
    <xf numFmtId="0" fontId="41" fillId="0" borderId="29" xfId="0" applyFont="1" applyBorder="1" applyAlignment="1">
      <alignment horizontal="right"/>
    </xf>
    <xf numFmtId="0" fontId="41" fillId="0" borderId="30" xfId="0" applyFont="1" applyBorder="1" applyAlignment="1">
      <alignment/>
    </xf>
    <xf numFmtId="0" fontId="41" fillId="0" borderId="31" xfId="0" applyFont="1" applyBorder="1" applyAlignment="1">
      <alignment/>
    </xf>
    <xf numFmtId="0" fontId="41" fillId="0" borderId="32" xfId="0" applyFont="1" applyBorder="1" applyAlignment="1">
      <alignment/>
    </xf>
    <xf numFmtId="0" fontId="41" fillId="0" borderId="29" xfId="0" applyFont="1" applyBorder="1" applyAlignment="1">
      <alignment/>
    </xf>
    <xf numFmtId="0" fontId="41" fillId="0" borderId="33" xfId="0" applyFont="1" applyBorder="1" applyAlignment="1">
      <alignment horizontal="right"/>
    </xf>
    <xf numFmtId="0" fontId="41" fillId="0" borderId="34" xfId="0" applyFont="1" applyBorder="1" applyAlignment="1">
      <alignment/>
    </xf>
    <xf numFmtId="0" fontId="41" fillId="0" borderId="35" xfId="0" applyFont="1" applyBorder="1" applyAlignment="1">
      <alignment/>
    </xf>
    <xf numFmtId="0" fontId="41" fillId="0" borderId="36" xfId="0" applyFont="1" applyBorder="1" applyAlignment="1">
      <alignment/>
    </xf>
    <xf numFmtId="0" fontId="41" fillId="0" borderId="33" xfId="0" applyFont="1" applyBorder="1" applyAlignment="1">
      <alignment/>
    </xf>
    <xf numFmtId="0" fontId="40" fillId="0" borderId="0" xfId="0" applyFont="1" applyFill="1" applyBorder="1" applyAlignment="1">
      <alignment horizontal="left"/>
    </xf>
    <xf numFmtId="0" fontId="40" fillId="33" borderId="29" xfId="0" applyFont="1" applyFill="1" applyBorder="1" applyAlignment="1">
      <alignment/>
    </xf>
    <xf numFmtId="0" fontId="41" fillId="33" borderId="29" xfId="0" applyFont="1" applyFill="1" applyBorder="1" applyAlignment="1">
      <alignment/>
    </xf>
    <xf numFmtId="0" fontId="0" fillId="33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6" borderId="18" xfId="0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20" xfId="0" applyFill="1" applyBorder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="220" zoomScaleNormal="220" zoomScalePageLayoutView="0" workbookViewId="0" topLeftCell="A1">
      <selection activeCell="B11" sqref="B11"/>
    </sheetView>
  </sheetViews>
  <sheetFormatPr defaultColWidth="9.140625" defaultRowHeight="15"/>
  <cols>
    <col min="1" max="1" width="10.421875" style="0" bestFit="1" customWidth="1"/>
    <col min="2" max="7" width="2.8515625" style="0" bestFit="1" customWidth="1"/>
  </cols>
  <sheetData>
    <row r="1" spans="1:8" ht="15.75" thickBot="1">
      <c r="A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t="s">
        <v>7</v>
      </c>
    </row>
    <row r="2" spans="1:8" ht="15">
      <c r="A2" s="2" t="s">
        <v>1</v>
      </c>
      <c r="B2" s="3">
        <v>0</v>
      </c>
      <c r="C2" s="4">
        <v>0</v>
      </c>
      <c r="D2" s="4">
        <v>0</v>
      </c>
      <c r="E2" s="4">
        <v>0</v>
      </c>
      <c r="F2" s="4">
        <v>0</v>
      </c>
      <c r="G2" s="5">
        <v>1</v>
      </c>
      <c r="H2" s="6">
        <f aca="true" t="shared" si="0" ref="H2:H7">SUM(B2:G2)</f>
        <v>1</v>
      </c>
    </row>
    <row r="3" spans="1:8" ht="15">
      <c r="A3" s="2" t="s">
        <v>2</v>
      </c>
      <c r="B3" s="7">
        <v>0</v>
      </c>
      <c r="C3" s="8">
        <v>0</v>
      </c>
      <c r="D3" s="8">
        <v>0</v>
      </c>
      <c r="E3" s="8">
        <v>1</v>
      </c>
      <c r="F3" s="8">
        <v>1</v>
      </c>
      <c r="G3" s="9">
        <v>0</v>
      </c>
      <c r="H3" s="6">
        <f t="shared" si="0"/>
        <v>2</v>
      </c>
    </row>
    <row r="4" spans="1:8" ht="15">
      <c r="A4" s="2" t="s">
        <v>3</v>
      </c>
      <c r="B4" s="7">
        <v>0</v>
      </c>
      <c r="C4" s="8">
        <v>0</v>
      </c>
      <c r="D4" s="8">
        <v>0</v>
      </c>
      <c r="E4" s="8">
        <v>1</v>
      </c>
      <c r="F4" s="8">
        <v>0</v>
      </c>
      <c r="G4" s="9">
        <v>0</v>
      </c>
      <c r="H4" s="6">
        <f t="shared" si="0"/>
        <v>1</v>
      </c>
    </row>
    <row r="5" spans="1:8" ht="15">
      <c r="A5" s="2" t="s">
        <v>4</v>
      </c>
      <c r="B5" s="7">
        <v>0</v>
      </c>
      <c r="C5" s="8">
        <v>0</v>
      </c>
      <c r="D5" s="8">
        <v>0</v>
      </c>
      <c r="E5" s="8">
        <v>0</v>
      </c>
      <c r="F5" s="8">
        <v>1</v>
      </c>
      <c r="G5" s="9">
        <v>0</v>
      </c>
      <c r="H5" s="6">
        <f t="shared" si="0"/>
        <v>1</v>
      </c>
    </row>
    <row r="6" spans="1:8" ht="15">
      <c r="A6" s="2" t="s">
        <v>5</v>
      </c>
      <c r="B6" s="7">
        <v>0</v>
      </c>
      <c r="C6" s="8">
        <v>0</v>
      </c>
      <c r="D6" s="8">
        <v>1</v>
      </c>
      <c r="E6" s="8">
        <v>0</v>
      </c>
      <c r="F6" s="8">
        <v>0</v>
      </c>
      <c r="G6" s="9">
        <v>0</v>
      </c>
      <c r="H6" s="6">
        <f t="shared" si="0"/>
        <v>1</v>
      </c>
    </row>
    <row r="7" spans="1:8" ht="15.75" thickBot="1">
      <c r="A7" s="2" t="s">
        <v>6</v>
      </c>
      <c r="B7" s="10">
        <v>0</v>
      </c>
      <c r="C7" s="11">
        <v>1</v>
      </c>
      <c r="D7" s="11">
        <v>0</v>
      </c>
      <c r="E7" s="11">
        <v>0</v>
      </c>
      <c r="F7" s="11">
        <v>0</v>
      </c>
      <c r="G7" s="12">
        <v>0</v>
      </c>
      <c r="H7" s="6">
        <f t="shared" si="0"/>
        <v>1</v>
      </c>
    </row>
    <row r="8" spans="1:7" ht="15">
      <c r="A8" t="s">
        <v>8</v>
      </c>
      <c r="B8">
        <f aca="true" t="shared" si="1" ref="B8:G8">SUM(B2:B7)</f>
        <v>0</v>
      </c>
      <c r="C8">
        <f t="shared" si="1"/>
        <v>1</v>
      </c>
      <c r="D8">
        <f t="shared" si="1"/>
        <v>1</v>
      </c>
      <c r="E8">
        <f t="shared" si="1"/>
        <v>2</v>
      </c>
      <c r="F8">
        <f t="shared" si="1"/>
        <v>2</v>
      </c>
      <c r="G8">
        <f t="shared" si="1"/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G24" sqref="G24"/>
    </sheetView>
  </sheetViews>
  <sheetFormatPr defaultColWidth="9.140625" defaultRowHeight="15"/>
  <sheetData>
    <row r="1" spans="1:6" ht="15">
      <c r="A1">
        <v>1</v>
      </c>
      <c r="B1">
        <v>3</v>
      </c>
      <c r="C1">
        <v>6</v>
      </c>
      <c r="D1">
        <v>2</v>
      </c>
      <c r="E1">
        <v>4</v>
      </c>
      <c r="F1">
        <v>5</v>
      </c>
    </row>
    <row r="2" spans="1:6" ht="15">
      <c r="A2">
        <v>1</v>
      </c>
      <c r="B2">
        <v>6</v>
      </c>
      <c r="C2">
        <v>2</v>
      </c>
      <c r="D2">
        <v>3</v>
      </c>
      <c r="E2">
        <v>4</v>
      </c>
      <c r="F2">
        <v>5</v>
      </c>
    </row>
    <row r="3" spans="1:6" ht="15">
      <c r="A3">
        <v>1</v>
      </c>
      <c r="B3">
        <v>6</v>
      </c>
      <c r="C3">
        <v>2</v>
      </c>
      <c r="D3">
        <v>4</v>
      </c>
      <c r="E3">
        <v>5</v>
      </c>
      <c r="F3">
        <v>3</v>
      </c>
    </row>
    <row r="4" spans="1:6" ht="15">
      <c r="A4">
        <v>1</v>
      </c>
      <c r="B4">
        <v>6</v>
      </c>
      <c r="C4">
        <v>2</v>
      </c>
      <c r="D4">
        <v>5</v>
      </c>
      <c r="E4">
        <v>3</v>
      </c>
      <c r="F4">
        <v>4</v>
      </c>
    </row>
    <row r="5" spans="1:6" ht="15">
      <c r="A5">
        <v>1</v>
      </c>
      <c r="B5">
        <v>6</v>
      </c>
      <c r="C5">
        <v>3</v>
      </c>
      <c r="D5">
        <v>2</v>
      </c>
      <c r="E5">
        <v>4</v>
      </c>
      <c r="F5">
        <v>5</v>
      </c>
    </row>
    <row r="6" spans="1:6" ht="15">
      <c r="A6">
        <v>3</v>
      </c>
      <c r="B6">
        <v>1</v>
      </c>
      <c r="C6">
        <v>6</v>
      </c>
      <c r="D6">
        <v>2</v>
      </c>
      <c r="E6">
        <v>4</v>
      </c>
      <c r="F6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5"/>
  <sheetViews>
    <sheetView zoomScale="265" zoomScaleNormal="265" zoomScalePageLayoutView="0" workbookViewId="0" topLeftCell="A16">
      <selection activeCell="H20" sqref="H20:H25"/>
    </sheetView>
  </sheetViews>
  <sheetFormatPr defaultColWidth="9.140625" defaultRowHeight="15"/>
  <cols>
    <col min="1" max="1" width="2.7109375" style="0" bestFit="1" customWidth="1"/>
    <col min="2" max="2" width="6.140625" style="0" bestFit="1" customWidth="1"/>
    <col min="3" max="7" width="2.7109375" style="0" bestFit="1" customWidth="1"/>
    <col min="8" max="8" width="4.8515625" style="0" bestFit="1" customWidth="1"/>
  </cols>
  <sheetData>
    <row r="1" ht="15">
      <c r="A1" t="s">
        <v>36</v>
      </c>
    </row>
    <row r="2" spans="2:8" ht="15.75" thickBot="1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33</v>
      </c>
    </row>
    <row r="3" spans="1:8" ht="15">
      <c r="A3" s="1" t="s">
        <v>1</v>
      </c>
      <c r="B3" s="13">
        <v>0</v>
      </c>
      <c r="C3" s="14">
        <v>6</v>
      </c>
      <c r="D3" s="14">
        <v>5</v>
      </c>
      <c r="E3" s="14">
        <v>6</v>
      </c>
      <c r="F3" s="14">
        <v>6</v>
      </c>
      <c r="G3" s="16">
        <v>6</v>
      </c>
      <c r="H3">
        <f aca="true" t="shared" si="0" ref="H3:H8">SUM(B3:G3)</f>
        <v>29</v>
      </c>
    </row>
    <row r="4" spans="1:8" ht="15">
      <c r="A4" s="1" t="s">
        <v>2</v>
      </c>
      <c r="B4" s="17">
        <v>0</v>
      </c>
      <c r="C4" s="18">
        <v>0</v>
      </c>
      <c r="D4" s="18">
        <v>3</v>
      </c>
      <c r="E4" s="18">
        <v>6</v>
      </c>
      <c r="F4" s="18">
        <v>6</v>
      </c>
      <c r="G4" s="20">
        <v>0</v>
      </c>
      <c r="H4">
        <f t="shared" si="0"/>
        <v>15</v>
      </c>
    </row>
    <row r="5" spans="1:8" ht="15">
      <c r="A5" s="1" t="s">
        <v>3</v>
      </c>
      <c r="B5" s="17">
        <v>1</v>
      </c>
      <c r="C5" s="18">
        <v>3</v>
      </c>
      <c r="D5" s="18">
        <v>0</v>
      </c>
      <c r="E5" s="18">
        <v>5</v>
      </c>
      <c r="F5" s="18">
        <v>4</v>
      </c>
      <c r="G5" s="20">
        <v>2</v>
      </c>
      <c r="H5">
        <f t="shared" si="0"/>
        <v>15</v>
      </c>
    </row>
    <row r="6" spans="1:8" ht="15">
      <c r="A6" s="1" t="s">
        <v>4</v>
      </c>
      <c r="B6" s="17">
        <v>0</v>
      </c>
      <c r="C6" s="18">
        <v>0</v>
      </c>
      <c r="D6" s="18">
        <v>1</v>
      </c>
      <c r="E6" s="18">
        <v>0</v>
      </c>
      <c r="F6" s="18">
        <v>5</v>
      </c>
      <c r="G6" s="20">
        <v>0</v>
      </c>
      <c r="H6">
        <f t="shared" si="0"/>
        <v>6</v>
      </c>
    </row>
    <row r="7" spans="1:8" ht="15">
      <c r="A7" s="1" t="s">
        <v>5</v>
      </c>
      <c r="B7" s="17">
        <v>0</v>
      </c>
      <c r="C7" s="18">
        <v>0</v>
      </c>
      <c r="D7" s="18">
        <v>2</v>
      </c>
      <c r="E7" s="18">
        <v>1</v>
      </c>
      <c r="F7" s="18">
        <v>0</v>
      </c>
      <c r="G7" s="20">
        <v>0</v>
      </c>
      <c r="H7">
        <f t="shared" si="0"/>
        <v>3</v>
      </c>
    </row>
    <row r="8" spans="1:8" ht="15.75" thickBot="1">
      <c r="A8" s="1" t="s">
        <v>6</v>
      </c>
      <c r="B8" s="32">
        <v>0</v>
      </c>
      <c r="C8" s="24">
        <v>6</v>
      </c>
      <c r="D8" s="24">
        <v>4</v>
      </c>
      <c r="E8" s="24">
        <v>6</v>
      </c>
      <c r="F8" s="24">
        <v>6</v>
      </c>
      <c r="G8" s="25">
        <v>0</v>
      </c>
      <c r="H8">
        <f t="shared" si="0"/>
        <v>22</v>
      </c>
    </row>
    <row r="9" ht="15">
      <c r="A9" s="1" t="s">
        <v>37</v>
      </c>
    </row>
    <row r="10" spans="2:8" ht="15"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  <c r="H10" s="1" t="s">
        <v>34</v>
      </c>
    </row>
    <row r="11" spans="1:8" ht="15">
      <c r="A11" s="1" t="s">
        <v>1</v>
      </c>
      <c r="B11" s="18">
        <v>0</v>
      </c>
      <c r="C11" s="18">
        <v>0</v>
      </c>
      <c r="D11" s="18">
        <v>1</v>
      </c>
      <c r="E11" s="18">
        <v>0</v>
      </c>
      <c r="F11" s="18">
        <v>0</v>
      </c>
      <c r="G11" s="18">
        <v>0</v>
      </c>
      <c r="H11">
        <f aca="true" t="shared" si="1" ref="H11:H16">SUM(B11:G11)</f>
        <v>1</v>
      </c>
    </row>
    <row r="12" spans="1:8" ht="15">
      <c r="A12" s="1" t="s">
        <v>2</v>
      </c>
      <c r="B12" s="18">
        <v>6</v>
      </c>
      <c r="C12" s="18">
        <v>0</v>
      </c>
      <c r="D12" s="18">
        <v>3</v>
      </c>
      <c r="E12" s="18">
        <v>0</v>
      </c>
      <c r="F12" s="18">
        <v>0</v>
      </c>
      <c r="G12" s="18">
        <v>6</v>
      </c>
      <c r="H12">
        <f t="shared" si="1"/>
        <v>15</v>
      </c>
    </row>
    <row r="13" spans="1:8" ht="15">
      <c r="A13" s="1" t="s">
        <v>3</v>
      </c>
      <c r="B13" s="18">
        <v>5</v>
      </c>
      <c r="C13" s="18">
        <v>3</v>
      </c>
      <c r="D13" s="18">
        <v>0</v>
      </c>
      <c r="E13" s="18">
        <v>1</v>
      </c>
      <c r="F13" s="18">
        <v>2</v>
      </c>
      <c r="G13" s="18">
        <v>4</v>
      </c>
      <c r="H13">
        <f t="shared" si="1"/>
        <v>15</v>
      </c>
    </row>
    <row r="14" spans="1:8" ht="15">
      <c r="A14" s="1" t="s">
        <v>4</v>
      </c>
      <c r="B14" s="18">
        <v>6</v>
      </c>
      <c r="C14" s="18">
        <v>6</v>
      </c>
      <c r="D14" s="18">
        <v>5</v>
      </c>
      <c r="E14" s="18">
        <v>0</v>
      </c>
      <c r="F14" s="18">
        <v>1</v>
      </c>
      <c r="G14" s="18">
        <v>6</v>
      </c>
      <c r="H14">
        <f t="shared" si="1"/>
        <v>24</v>
      </c>
    </row>
    <row r="15" spans="1:8" ht="15">
      <c r="A15" s="1" t="s">
        <v>5</v>
      </c>
      <c r="B15" s="18">
        <v>6</v>
      </c>
      <c r="C15" s="18">
        <v>6</v>
      </c>
      <c r="D15" s="18">
        <v>4</v>
      </c>
      <c r="E15" s="18">
        <v>5</v>
      </c>
      <c r="F15" s="18">
        <v>0</v>
      </c>
      <c r="G15" s="18">
        <v>6</v>
      </c>
      <c r="H15">
        <f t="shared" si="1"/>
        <v>27</v>
      </c>
    </row>
    <row r="16" spans="1:8" ht="15">
      <c r="A16" s="1" t="s">
        <v>6</v>
      </c>
      <c r="B16" s="18">
        <v>6</v>
      </c>
      <c r="C16" s="18">
        <v>0</v>
      </c>
      <c r="D16" s="18">
        <v>2</v>
      </c>
      <c r="E16" s="18">
        <v>0</v>
      </c>
      <c r="F16" s="18">
        <v>0</v>
      </c>
      <c r="G16" s="18">
        <v>0</v>
      </c>
      <c r="H16">
        <f t="shared" si="1"/>
        <v>8</v>
      </c>
    </row>
    <row r="18" ht="15">
      <c r="A18" s="1" t="s">
        <v>35</v>
      </c>
    </row>
    <row r="19" spans="2:8" ht="15">
      <c r="B19" s="1" t="s">
        <v>1</v>
      </c>
      <c r="C19" s="1" t="s">
        <v>2</v>
      </c>
      <c r="D19" s="1" t="s">
        <v>3</v>
      </c>
      <c r="E19" s="1" t="s">
        <v>4</v>
      </c>
      <c r="F19" s="1" t="s">
        <v>5</v>
      </c>
      <c r="G19" s="1" t="s">
        <v>6</v>
      </c>
      <c r="H19" s="1" t="s">
        <v>34</v>
      </c>
    </row>
    <row r="20" spans="1:8" ht="15">
      <c r="A20" s="1" t="s">
        <v>1</v>
      </c>
      <c r="B20" s="18">
        <f>IF(B3&gt;B11,1,0)</f>
        <v>0</v>
      </c>
      <c r="C20" s="18">
        <f>IF(C3&gt;C11,1,0)</f>
        <v>1</v>
      </c>
      <c r="D20" s="18">
        <f>IF(D3&gt;D11,1,0)</f>
        <v>1</v>
      </c>
      <c r="E20" s="18">
        <f>IF(E3&gt;E11,1,0)</f>
        <v>1</v>
      </c>
      <c r="F20" s="18">
        <f>IF(F3&gt;F11,1,0)</f>
        <v>1</v>
      </c>
      <c r="G20" s="18">
        <f>IF(G3&gt;G11,1,0)</f>
        <v>1</v>
      </c>
      <c r="H20">
        <f aca="true" t="shared" si="2" ref="H20:H25">SUM(B20:G20)</f>
        <v>5</v>
      </c>
    </row>
    <row r="21" spans="1:8" ht="15">
      <c r="A21" s="1" t="s">
        <v>2</v>
      </c>
      <c r="B21" s="18">
        <f aca="true" t="shared" si="3" ref="B21:G21">IF(B4&gt;B12,1,0)</f>
        <v>0</v>
      </c>
      <c r="C21" s="18">
        <f t="shared" si="3"/>
        <v>0</v>
      </c>
      <c r="D21" s="18">
        <f t="shared" si="3"/>
        <v>0</v>
      </c>
      <c r="E21" s="18">
        <f t="shared" si="3"/>
        <v>1</v>
      </c>
      <c r="F21" s="18">
        <f t="shared" si="3"/>
        <v>1</v>
      </c>
      <c r="G21" s="18">
        <f t="shared" si="3"/>
        <v>0</v>
      </c>
      <c r="H21">
        <f t="shared" si="2"/>
        <v>2</v>
      </c>
    </row>
    <row r="22" spans="1:8" ht="15">
      <c r="A22" s="1" t="s">
        <v>3</v>
      </c>
      <c r="B22" s="18">
        <f aca="true" t="shared" si="4" ref="B22:G22">IF(B5&gt;B13,1,0)</f>
        <v>0</v>
      </c>
      <c r="C22" s="18">
        <f t="shared" si="4"/>
        <v>0</v>
      </c>
      <c r="D22" s="18">
        <f t="shared" si="4"/>
        <v>0</v>
      </c>
      <c r="E22" s="18">
        <f t="shared" si="4"/>
        <v>1</v>
      </c>
      <c r="F22" s="18">
        <f t="shared" si="4"/>
        <v>1</v>
      </c>
      <c r="G22" s="18">
        <f t="shared" si="4"/>
        <v>0</v>
      </c>
      <c r="H22">
        <f t="shared" si="2"/>
        <v>2</v>
      </c>
    </row>
    <row r="23" spans="1:8" ht="15">
      <c r="A23" s="1" t="s">
        <v>4</v>
      </c>
      <c r="B23" s="18">
        <f aca="true" t="shared" si="5" ref="B23:G23">IF(B6&gt;B14,1,0)</f>
        <v>0</v>
      </c>
      <c r="C23" s="18">
        <f t="shared" si="5"/>
        <v>0</v>
      </c>
      <c r="D23" s="18">
        <f t="shared" si="5"/>
        <v>0</v>
      </c>
      <c r="E23" s="18">
        <f t="shared" si="5"/>
        <v>0</v>
      </c>
      <c r="F23" s="18">
        <f t="shared" si="5"/>
        <v>1</v>
      </c>
      <c r="G23" s="18">
        <f t="shared" si="5"/>
        <v>0</v>
      </c>
      <c r="H23">
        <f t="shared" si="2"/>
        <v>1</v>
      </c>
    </row>
    <row r="24" spans="1:8" ht="15">
      <c r="A24" s="1" t="s">
        <v>5</v>
      </c>
      <c r="B24" s="18">
        <f aca="true" t="shared" si="6" ref="B24:G24">IF(B7&gt;B15,1,0)</f>
        <v>0</v>
      </c>
      <c r="C24" s="18">
        <f t="shared" si="6"/>
        <v>0</v>
      </c>
      <c r="D24" s="18">
        <f t="shared" si="6"/>
        <v>0</v>
      </c>
      <c r="E24" s="18">
        <f t="shared" si="6"/>
        <v>0</v>
      </c>
      <c r="F24" s="18">
        <f t="shared" si="6"/>
        <v>0</v>
      </c>
      <c r="G24" s="18">
        <f t="shared" si="6"/>
        <v>0</v>
      </c>
      <c r="H24">
        <f t="shared" si="2"/>
        <v>0</v>
      </c>
    </row>
    <row r="25" spans="1:8" ht="15">
      <c r="A25" s="1" t="s">
        <v>6</v>
      </c>
      <c r="B25" s="18">
        <f aca="true" t="shared" si="7" ref="B25:G25">IF(B8&gt;B16,1,0)</f>
        <v>0</v>
      </c>
      <c r="C25" s="18">
        <f t="shared" si="7"/>
        <v>1</v>
      </c>
      <c r="D25" s="18">
        <f t="shared" si="7"/>
        <v>1</v>
      </c>
      <c r="E25" s="18">
        <f t="shared" si="7"/>
        <v>1</v>
      </c>
      <c r="F25" s="18">
        <f t="shared" si="7"/>
        <v>1</v>
      </c>
      <c r="G25" s="18">
        <f t="shared" si="7"/>
        <v>0</v>
      </c>
      <c r="H25">
        <f t="shared" si="2"/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6"/>
  <sheetViews>
    <sheetView zoomScale="295" zoomScaleNormal="295" zoomScalePageLayoutView="0" workbookViewId="0" topLeftCell="A1">
      <selection activeCell="J21" sqref="J21"/>
    </sheetView>
  </sheetViews>
  <sheetFormatPr defaultColWidth="9.140625" defaultRowHeight="15"/>
  <cols>
    <col min="1" max="1" width="13.421875" style="0" bestFit="1" customWidth="1"/>
    <col min="2" max="7" width="2.7109375" style="0" bestFit="1" customWidth="1"/>
    <col min="8" max="8" width="4.57421875" style="0" bestFit="1" customWidth="1"/>
  </cols>
  <sheetData>
    <row r="1" ht="15">
      <c r="A1" t="s">
        <v>36</v>
      </c>
    </row>
    <row r="2" spans="2:8" ht="15.75" thickBot="1">
      <c r="B2" s="1" t="s">
        <v>1</v>
      </c>
      <c r="C2" s="1" t="s">
        <v>6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38</v>
      </c>
    </row>
    <row r="3" spans="1:8" ht="15">
      <c r="A3" s="1" t="s">
        <v>1</v>
      </c>
      <c r="B3" s="13">
        <v>0</v>
      </c>
      <c r="C3" s="14">
        <v>6</v>
      </c>
      <c r="D3" s="14">
        <v>6</v>
      </c>
      <c r="E3" s="14">
        <v>5</v>
      </c>
      <c r="F3" s="14">
        <v>6</v>
      </c>
      <c r="G3" s="16">
        <v>6</v>
      </c>
      <c r="H3">
        <v>5</v>
      </c>
    </row>
    <row r="4" spans="1:8" ht="15">
      <c r="A4" s="1" t="s">
        <v>6</v>
      </c>
      <c r="B4" s="17">
        <v>0</v>
      </c>
      <c r="C4" s="18">
        <v>0</v>
      </c>
      <c r="D4" s="18">
        <v>6</v>
      </c>
      <c r="E4" s="18">
        <v>4</v>
      </c>
      <c r="F4" s="18">
        <v>6</v>
      </c>
      <c r="G4" s="20">
        <v>6</v>
      </c>
      <c r="H4">
        <v>4</v>
      </c>
    </row>
    <row r="5" spans="1:8" ht="15">
      <c r="A5" s="1" t="s">
        <v>2</v>
      </c>
      <c r="B5" s="17">
        <v>0</v>
      </c>
      <c r="C5" s="18">
        <v>0</v>
      </c>
      <c r="D5" s="18">
        <v>0</v>
      </c>
      <c r="E5" s="18">
        <v>3</v>
      </c>
      <c r="F5" s="18">
        <v>6</v>
      </c>
      <c r="G5" s="20">
        <v>6</v>
      </c>
      <c r="H5">
        <v>2</v>
      </c>
    </row>
    <row r="6" spans="1:8" ht="15">
      <c r="A6" s="1" t="s">
        <v>3</v>
      </c>
      <c r="B6" s="17">
        <v>1</v>
      </c>
      <c r="C6" s="18">
        <v>2</v>
      </c>
      <c r="D6" s="18">
        <v>3</v>
      </c>
      <c r="E6" s="18">
        <v>0</v>
      </c>
      <c r="F6" s="18">
        <v>5</v>
      </c>
      <c r="G6" s="20">
        <v>4</v>
      </c>
      <c r="H6">
        <v>2</v>
      </c>
    </row>
    <row r="7" spans="1:8" ht="15">
      <c r="A7" s="1" t="s">
        <v>4</v>
      </c>
      <c r="B7" s="17">
        <v>0</v>
      </c>
      <c r="C7" s="18">
        <v>0</v>
      </c>
      <c r="D7" s="18">
        <v>0</v>
      </c>
      <c r="E7" s="18">
        <v>1</v>
      </c>
      <c r="F7" s="18">
        <v>0</v>
      </c>
      <c r="G7" s="20">
        <v>5</v>
      </c>
      <c r="H7">
        <v>1</v>
      </c>
    </row>
    <row r="8" spans="1:8" ht="15.75" thickBot="1">
      <c r="A8" s="1" t="s">
        <v>5</v>
      </c>
      <c r="B8" s="32">
        <v>0</v>
      </c>
      <c r="C8" s="24">
        <v>0</v>
      </c>
      <c r="D8" s="24">
        <v>0</v>
      </c>
      <c r="E8" s="24">
        <v>2</v>
      </c>
      <c r="F8" s="24">
        <v>1</v>
      </c>
      <c r="G8" s="25">
        <v>0</v>
      </c>
      <c r="H8">
        <v>0</v>
      </c>
    </row>
    <row r="9" spans="1:7" ht="15">
      <c r="A9" s="1" t="s">
        <v>38</v>
      </c>
      <c r="B9">
        <v>5</v>
      </c>
      <c r="C9">
        <v>4</v>
      </c>
      <c r="D9">
        <v>2</v>
      </c>
      <c r="E9">
        <v>2</v>
      </c>
      <c r="F9">
        <v>1</v>
      </c>
      <c r="G9">
        <v>0</v>
      </c>
    </row>
    <row r="11" spans="2:7" ht="15">
      <c r="B11" s="1" t="s">
        <v>1</v>
      </c>
      <c r="C11" s="1" t="s">
        <v>6</v>
      </c>
      <c r="D11" s="1" t="s">
        <v>2</v>
      </c>
      <c r="E11" s="1" t="s">
        <v>3</v>
      </c>
      <c r="F11" s="1" t="s">
        <v>4</v>
      </c>
      <c r="G11" s="1" t="s">
        <v>5</v>
      </c>
    </row>
    <row r="12" spans="1:7" ht="15">
      <c r="A12" s="1" t="s">
        <v>1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</row>
    <row r="13" spans="1:7" ht="15">
      <c r="A13" s="1" t="s">
        <v>6</v>
      </c>
      <c r="B13" s="18">
        <v>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</row>
    <row r="14" spans="1:7" ht="15">
      <c r="A14" s="1" t="s">
        <v>2</v>
      </c>
      <c r="B14" s="18">
        <v>2</v>
      </c>
      <c r="C14" s="18">
        <v>1</v>
      </c>
      <c r="D14" s="18">
        <v>0</v>
      </c>
      <c r="E14" s="18">
        <v>0</v>
      </c>
      <c r="F14" s="18">
        <v>0</v>
      </c>
      <c r="G14" s="18">
        <v>0</v>
      </c>
    </row>
    <row r="15" spans="1:7" ht="15">
      <c r="A15" s="1" t="s">
        <v>3</v>
      </c>
      <c r="B15" s="18">
        <v>3</v>
      </c>
      <c r="C15" s="18">
        <v>2</v>
      </c>
      <c r="D15" s="18">
        <v>1</v>
      </c>
      <c r="E15" s="18">
        <v>0</v>
      </c>
      <c r="F15" s="18">
        <v>0</v>
      </c>
      <c r="G15" s="18">
        <v>0</v>
      </c>
    </row>
    <row r="16" spans="1:7" ht="15">
      <c r="A16" s="1" t="s">
        <v>4</v>
      </c>
      <c r="B16" s="18">
        <v>4</v>
      </c>
      <c r="C16" s="18">
        <v>3</v>
      </c>
      <c r="D16" s="18">
        <v>2</v>
      </c>
      <c r="E16" s="18">
        <v>1</v>
      </c>
      <c r="F16" s="18">
        <v>0</v>
      </c>
      <c r="G16" s="18">
        <v>0</v>
      </c>
    </row>
    <row r="17" spans="1:7" ht="15">
      <c r="A17" s="1" t="s">
        <v>5</v>
      </c>
      <c r="B17" s="18">
        <v>5</v>
      </c>
      <c r="C17" s="18">
        <v>4</v>
      </c>
      <c r="D17" s="18">
        <v>3</v>
      </c>
      <c r="E17" s="18">
        <v>2</v>
      </c>
      <c r="F17" s="18">
        <v>1</v>
      </c>
      <c r="G17" s="18">
        <v>0</v>
      </c>
    </row>
    <row r="19" spans="2:7" ht="15">
      <c r="B19" s="1" t="s">
        <v>1</v>
      </c>
      <c r="C19" s="1" t="s">
        <v>6</v>
      </c>
      <c r="D19" s="1" t="s">
        <v>2</v>
      </c>
      <c r="E19" s="1" t="s">
        <v>3</v>
      </c>
      <c r="F19" s="1" t="s">
        <v>4</v>
      </c>
      <c r="G19" s="1" t="s">
        <v>5</v>
      </c>
    </row>
    <row r="20" spans="1:8" ht="15">
      <c r="A20" s="1" t="s">
        <v>1</v>
      </c>
      <c r="B20" s="18">
        <f>B3*B12</f>
        <v>0</v>
      </c>
      <c r="C20" s="18">
        <f>C3*C12</f>
        <v>0</v>
      </c>
      <c r="D20" s="18">
        <f>D3*D12</f>
        <v>0</v>
      </c>
      <c r="E20" s="18">
        <f>E3*E12</f>
        <v>0</v>
      </c>
      <c r="F20" s="18">
        <f>F3*F12</f>
        <v>0</v>
      </c>
      <c r="G20" s="18">
        <f>G3*G12</f>
        <v>0</v>
      </c>
      <c r="H20" s="8">
        <f>SUM(B20:G20)</f>
        <v>0</v>
      </c>
    </row>
    <row r="21" spans="1:8" ht="15">
      <c r="A21" s="1" t="s">
        <v>6</v>
      </c>
      <c r="B21" s="18">
        <f aca="true" t="shared" si="0" ref="B21:G21">B4*B13</f>
        <v>0</v>
      </c>
      <c r="C21" s="18">
        <f t="shared" si="0"/>
        <v>0</v>
      </c>
      <c r="D21" s="18">
        <f t="shared" si="0"/>
        <v>0</v>
      </c>
      <c r="E21" s="18">
        <f t="shared" si="0"/>
        <v>0</v>
      </c>
      <c r="F21" s="18">
        <f t="shared" si="0"/>
        <v>0</v>
      </c>
      <c r="G21" s="18">
        <f t="shared" si="0"/>
        <v>0</v>
      </c>
      <c r="H21" s="8">
        <f>SUM(B21:G21)</f>
        <v>0</v>
      </c>
    </row>
    <row r="22" spans="1:8" ht="15">
      <c r="A22" s="1" t="s">
        <v>2</v>
      </c>
      <c r="B22" s="18">
        <f aca="true" t="shared" si="1" ref="B22:G22">B5*B14</f>
        <v>0</v>
      </c>
      <c r="C22" s="18">
        <f t="shared" si="1"/>
        <v>0</v>
      </c>
      <c r="D22" s="18">
        <f t="shared" si="1"/>
        <v>0</v>
      </c>
      <c r="E22" s="18">
        <f t="shared" si="1"/>
        <v>0</v>
      </c>
      <c r="F22" s="18">
        <f t="shared" si="1"/>
        <v>0</v>
      </c>
      <c r="G22" s="18">
        <f t="shared" si="1"/>
        <v>0</v>
      </c>
      <c r="H22" s="8">
        <f>SUM(B22:G22)</f>
        <v>0</v>
      </c>
    </row>
    <row r="23" spans="1:8" ht="15">
      <c r="A23" s="1" t="s">
        <v>3</v>
      </c>
      <c r="B23" s="18">
        <f aca="true" t="shared" si="2" ref="B23:G23">B6*B15</f>
        <v>3</v>
      </c>
      <c r="C23" s="18">
        <f t="shared" si="2"/>
        <v>4</v>
      </c>
      <c r="D23" s="18">
        <f t="shared" si="2"/>
        <v>3</v>
      </c>
      <c r="E23" s="18">
        <f t="shared" si="2"/>
        <v>0</v>
      </c>
      <c r="F23" s="18">
        <f t="shared" si="2"/>
        <v>0</v>
      </c>
      <c r="G23" s="18">
        <f t="shared" si="2"/>
        <v>0</v>
      </c>
      <c r="H23" s="8">
        <f>SUM(B23:G23)</f>
        <v>10</v>
      </c>
    </row>
    <row r="24" spans="1:8" ht="15">
      <c r="A24" s="1" t="s">
        <v>4</v>
      </c>
      <c r="B24" s="18">
        <f aca="true" t="shared" si="3" ref="B24:G24">B7*B16</f>
        <v>0</v>
      </c>
      <c r="C24" s="18">
        <f t="shared" si="3"/>
        <v>0</v>
      </c>
      <c r="D24" s="18">
        <f t="shared" si="3"/>
        <v>0</v>
      </c>
      <c r="E24" s="18">
        <f t="shared" si="3"/>
        <v>1</v>
      </c>
      <c r="F24" s="18">
        <f t="shared" si="3"/>
        <v>0</v>
      </c>
      <c r="G24" s="18">
        <f t="shared" si="3"/>
        <v>0</v>
      </c>
      <c r="H24" s="8">
        <f>SUM(B24:G24)</f>
        <v>1</v>
      </c>
    </row>
    <row r="25" spans="1:8" ht="15">
      <c r="A25" s="1" t="s">
        <v>5</v>
      </c>
      <c r="B25" s="18">
        <f aca="true" t="shared" si="4" ref="B25:G25">B8*B17</f>
        <v>0</v>
      </c>
      <c r="C25" s="18">
        <f t="shared" si="4"/>
        <v>0</v>
      </c>
      <c r="D25" s="18">
        <f t="shared" si="4"/>
        <v>0</v>
      </c>
      <c r="E25" s="18">
        <f t="shared" si="4"/>
        <v>4</v>
      </c>
      <c r="F25" s="18">
        <f t="shared" si="4"/>
        <v>1</v>
      </c>
      <c r="G25" s="18">
        <f t="shared" si="4"/>
        <v>0</v>
      </c>
      <c r="H25" s="8">
        <f>SUM(B25:G25)</f>
        <v>5</v>
      </c>
    </row>
    <row r="26" ht="15">
      <c r="H26" s="8">
        <f>SUM(H20:H25)</f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zoomScale="205" zoomScaleNormal="205" zoomScalePageLayoutView="0" workbookViewId="0" topLeftCell="A1">
      <selection activeCell="C15" sqref="C15"/>
    </sheetView>
  </sheetViews>
  <sheetFormatPr defaultColWidth="9.140625" defaultRowHeight="15"/>
  <cols>
    <col min="1" max="1" width="10.57421875" style="0" bestFit="1" customWidth="1"/>
    <col min="2" max="7" width="2.8515625" style="0" bestFit="1" customWidth="1"/>
  </cols>
  <sheetData>
    <row r="1" spans="1:8" ht="15.75" thickBot="1">
      <c r="A1" t="s">
        <v>0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1</v>
      </c>
      <c r="G1" s="2" t="s">
        <v>6</v>
      </c>
      <c r="H1" t="s">
        <v>7</v>
      </c>
    </row>
    <row r="2" spans="1:8" ht="15">
      <c r="A2" s="2" t="s">
        <v>2</v>
      </c>
      <c r="B2" s="13">
        <v>0</v>
      </c>
      <c r="C2" s="14">
        <v>0</v>
      </c>
      <c r="D2" s="15">
        <v>1</v>
      </c>
      <c r="E2" s="15">
        <v>1</v>
      </c>
      <c r="F2" s="14">
        <v>0</v>
      </c>
      <c r="G2" s="16">
        <v>0</v>
      </c>
      <c r="H2" s="6">
        <f aca="true" t="shared" si="0" ref="H2:H7">SUM(B2:G2)</f>
        <v>2</v>
      </c>
    </row>
    <row r="3" spans="1:8" ht="15">
      <c r="A3" s="2" t="s">
        <v>3</v>
      </c>
      <c r="B3" s="17">
        <v>0</v>
      </c>
      <c r="C3" s="18">
        <v>0</v>
      </c>
      <c r="D3" s="19">
        <v>1</v>
      </c>
      <c r="E3" s="18">
        <v>0</v>
      </c>
      <c r="F3" s="18">
        <v>0</v>
      </c>
      <c r="G3" s="20">
        <v>0</v>
      </c>
      <c r="H3" s="6">
        <f t="shared" si="0"/>
        <v>1</v>
      </c>
    </row>
    <row r="4" spans="1:8" ht="15">
      <c r="A4" s="2" t="s">
        <v>4</v>
      </c>
      <c r="B4" s="17">
        <v>0</v>
      </c>
      <c r="C4" s="18">
        <v>0</v>
      </c>
      <c r="D4" s="18">
        <v>0</v>
      </c>
      <c r="E4" s="19">
        <v>1</v>
      </c>
      <c r="F4" s="18">
        <v>0</v>
      </c>
      <c r="G4" s="20">
        <v>0</v>
      </c>
      <c r="H4" s="6">
        <f t="shared" si="0"/>
        <v>1</v>
      </c>
    </row>
    <row r="5" spans="1:8" ht="15">
      <c r="A5" s="2" t="s">
        <v>5</v>
      </c>
      <c r="B5" s="17">
        <v>0</v>
      </c>
      <c r="C5" s="21">
        <v>1</v>
      </c>
      <c r="D5" s="18">
        <v>0</v>
      </c>
      <c r="E5" s="18">
        <v>0</v>
      </c>
      <c r="F5" s="18">
        <v>0</v>
      </c>
      <c r="G5" s="20">
        <v>0</v>
      </c>
      <c r="H5" s="6">
        <f t="shared" si="0"/>
        <v>1</v>
      </c>
    </row>
    <row r="6" spans="1:8" ht="15">
      <c r="A6" s="2" t="s">
        <v>1</v>
      </c>
      <c r="B6" s="17">
        <v>0</v>
      </c>
      <c r="C6" s="18">
        <v>0</v>
      </c>
      <c r="D6" s="18">
        <v>0</v>
      </c>
      <c r="E6" s="18">
        <v>0</v>
      </c>
      <c r="F6" s="18">
        <v>0</v>
      </c>
      <c r="G6" s="22">
        <v>1</v>
      </c>
      <c r="H6" s="6">
        <f t="shared" si="0"/>
        <v>1</v>
      </c>
    </row>
    <row r="7" spans="1:8" ht="15.75" thickBot="1">
      <c r="A7" s="2" t="s">
        <v>6</v>
      </c>
      <c r="B7" s="23">
        <v>1</v>
      </c>
      <c r="C7" s="24">
        <v>0</v>
      </c>
      <c r="D7" s="24">
        <v>0</v>
      </c>
      <c r="E7" s="24">
        <v>0</v>
      </c>
      <c r="F7" s="24">
        <v>0</v>
      </c>
      <c r="G7" s="25">
        <v>0</v>
      </c>
      <c r="H7" s="6">
        <f t="shared" si="0"/>
        <v>1</v>
      </c>
    </row>
    <row r="8" spans="1:7" ht="15">
      <c r="A8" t="s">
        <v>8</v>
      </c>
      <c r="B8">
        <f aca="true" t="shared" si="1" ref="B8:G8">SUM(B2:B7)</f>
        <v>1</v>
      </c>
      <c r="C8">
        <f t="shared" si="1"/>
        <v>1</v>
      </c>
      <c r="D8">
        <f t="shared" si="1"/>
        <v>2</v>
      </c>
      <c r="E8">
        <f t="shared" si="1"/>
        <v>2</v>
      </c>
      <c r="F8">
        <f t="shared" si="1"/>
        <v>0</v>
      </c>
      <c r="G8">
        <f t="shared" si="1"/>
        <v>1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zoomScale="265" zoomScaleNormal="265" zoomScalePageLayoutView="0" workbookViewId="0" topLeftCell="A1">
      <selection activeCell="I7" sqref="I7"/>
    </sheetView>
  </sheetViews>
  <sheetFormatPr defaultColWidth="9.140625" defaultRowHeight="15"/>
  <cols>
    <col min="1" max="1" width="3.140625" style="0" bestFit="1" customWidth="1"/>
    <col min="2" max="7" width="3.00390625" style="0" bestFit="1" customWidth="1"/>
    <col min="8" max="15" width="3.421875" style="0" customWidth="1"/>
  </cols>
  <sheetData>
    <row r="1" ht="15.75" thickBot="1">
      <c r="A1" t="s">
        <v>15</v>
      </c>
    </row>
    <row r="2" spans="1:7" ht="15.75" thickBot="1">
      <c r="A2" t="s">
        <v>9</v>
      </c>
      <c r="B2" s="26" t="s">
        <v>1</v>
      </c>
      <c r="C2" s="27" t="s">
        <v>3</v>
      </c>
      <c r="D2" s="27" t="s">
        <v>6</v>
      </c>
      <c r="E2" s="27" t="s">
        <v>2</v>
      </c>
      <c r="F2" s="27" t="s">
        <v>4</v>
      </c>
      <c r="G2" s="28" t="s">
        <v>5</v>
      </c>
    </row>
    <row r="3" spans="1:7" ht="15.75" thickBot="1">
      <c r="A3" s="80" t="s">
        <v>10</v>
      </c>
      <c r="B3" s="81" t="s">
        <v>1</v>
      </c>
      <c r="C3" s="82" t="s">
        <v>6</v>
      </c>
      <c r="D3" s="82" t="s">
        <v>2</v>
      </c>
      <c r="E3" s="82" t="s">
        <v>3</v>
      </c>
      <c r="F3" s="82" t="s">
        <v>4</v>
      </c>
      <c r="G3" s="83" t="s">
        <v>5</v>
      </c>
    </row>
    <row r="4" spans="1:7" ht="15.75" thickBot="1">
      <c r="A4" t="s">
        <v>11</v>
      </c>
      <c r="B4" s="26" t="s">
        <v>1</v>
      </c>
      <c r="C4" s="27" t="s">
        <v>6</v>
      </c>
      <c r="D4" s="27" t="s">
        <v>2</v>
      </c>
      <c r="E4" s="27" t="s">
        <v>4</v>
      </c>
      <c r="F4" s="27" t="s">
        <v>5</v>
      </c>
      <c r="G4" s="28" t="s">
        <v>3</v>
      </c>
    </row>
    <row r="5" spans="1:7" ht="15.75" thickBot="1">
      <c r="A5" t="s">
        <v>12</v>
      </c>
      <c r="B5" s="26" t="s">
        <v>1</v>
      </c>
      <c r="C5" s="27" t="s">
        <v>6</v>
      </c>
      <c r="D5" s="27" t="s">
        <v>2</v>
      </c>
      <c r="E5" s="27" t="s">
        <v>5</v>
      </c>
      <c r="F5" s="27" t="s">
        <v>3</v>
      </c>
      <c r="G5" s="28" t="s">
        <v>4</v>
      </c>
    </row>
    <row r="6" spans="1:7" ht="15.75" thickBot="1">
      <c r="A6" s="80" t="s">
        <v>13</v>
      </c>
      <c r="B6" s="81" t="s">
        <v>1</v>
      </c>
      <c r="C6" s="82" t="s">
        <v>6</v>
      </c>
      <c r="D6" s="82" t="s">
        <v>3</v>
      </c>
      <c r="E6" s="82" t="s">
        <v>2</v>
      </c>
      <c r="F6" s="82" t="s">
        <v>4</v>
      </c>
      <c r="G6" s="83" t="s">
        <v>5</v>
      </c>
    </row>
    <row r="7" spans="1:7" ht="15.75" thickBot="1">
      <c r="A7" t="s">
        <v>14</v>
      </c>
      <c r="B7" s="26" t="s">
        <v>3</v>
      </c>
      <c r="C7" s="27" t="s">
        <v>1</v>
      </c>
      <c r="D7" s="27" t="s">
        <v>6</v>
      </c>
      <c r="E7" s="27" t="s">
        <v>2</v>
      </c>
      <c r="F7" s="27" t="s">
        <v>4</v>
      </c>
      <c r="G7" s="28" t="s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zoomScale="205" zoomScaleNormal="205" zoomScalePageLayoutView="0" workbookViewId="0" topLeftCell="A4">
      <selection activeCell="A3" sqref="A3"/>
    </sheetView>
  </sheetViews>
  <sheetFormatPr defaultColWidth="9.140625" defaultRowHeight="15"/>
  <cols>
    <col min="1" max="1" width="10.421875" style="0" bestFit="1" customWidth="1"/>
    <col min="2" max="7" width="3.00390625" style="0" bestFit="1" customWidth="1"/>
    <col min="8" max="14" width="3.28125" style="0" customWidth="1"/>
  </cols>
  <sheetData>
    <row r="1" ht="15">
      <c r="A1" t="s">
        <v>16</v>
      </c>
    </row>
    <row r="2" ht="15.75" thickBot="1"/>
    <row r="3" spans="1:7" ht="15.75" thickBot="1">
      <c r="A3" s="29" t="s">
        <v>9</v>
      </c>
      <c r="B3" s="26" t="s">
        <v>1</v>
      </c>
      <c r="C3" s="27" t="s">
        <v>3</v>
      </c>
      <c r="D3" s="27" t="s">
        <v>6</v>
      </c>
      <c r="E3" s="27" t="s">
        <v>2</v>
      </c>
      <c r="F3" s="27" t="s">
        <v>4</v>
      </c>
      <c r="G3" s="28" t="s">
        <v>5</v>
      </c>
    </row>
    <row r="4" spans="1:7" ht="15.75" thickBot="1">
      <c r="A4" s="29" t="s">
        <v>10</v>
      </c>
      <c r="B4" s="26" t="s">
        <v>1</v>
      </c>
      <c r="C4" s="27" t="s">
        <v>6</v>
      </c>
      <c r="D4" s="27" t="s">
        <v>2</v>
      </c>
      <c r="E4" s="27" t="s">
        <v>3</v>
      </c>
      <c r="F4" s="27" t="s">
        <v>4</v>
      </c>
      <c r="G4" s="28" t="s">
        <v>5</v>
      </c>
    </row>
    <row r="7" ht="15">
      <c r="A7" t="s">
        <v>17</v>
      </c>
    </row>
    <row r="8" spans="2:7" ht="15.75" thickBot="1"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</row>
    <row r="9" spans="1:8" ht="15">
      <c r="A9" s="1" t="s">
        <v>1</v>
      </c>
      <c r="B9" s="13"/>
      <c r="C9" s="14">
        <v>2</v>
      </c>
      <c r="D9" s="14">
        <v>2</v>
      </c>
      <c r="E9" s="14">
        <v>2</v>
      </c>
      <c r="F9" s="14">
        <v>2</v>
      </c>
      <c r="G9" s="16">
        <v>2</v>
      </c>
      <c r="H9" s="6"/>
    </row>
    <row r="10" spans="1:8" ht="15">
      <c r="A10" s="1" t="s">
        <v>2</v>
      </c>
      <c r="B10" s="17">
        <v>0</v>
      </c>
      <c r="C10" s="18"/>
      <c r="D10" s="30">
        <v>1</v>
      </c>
      <c r="E10" s="18">
        <v>2</v>
      </c>
      <c r="F10" s="18">
        <v>2</v>
      </c>
      <c r="G10" s="20">
        <v>0</v>
      </c>
      <c r="H10" s="6"/>
    </row>
    <row r="11" spans="1:8" ht="15">
      <c r="A11" s="1" t="s">
        <v>3</v>
      </c>
      <c r="B11" s="17">
        <v>0</v>
      </c>
      <c r="C11" s="30">
        <v>1</v>
      </c>
      <c r="D11" s="18"/>
      <c r="E11" s="18">
        <v>2</v>
      </c>
      <c r="F11" s="18">
        <v>2</v>
      </c>
      <c r="G11" s="31">
        <v>1</v>
      </c>
      <c r="H11" s="6"/>
    </row>
    <row r="12" spans="1:8" ht="15">
      <c r="A12" s="1" t="s">
        <v>4</v>
      </c>
      <c r="B12" s="17">
        <v>0</v>
      </c>
      <c r="C12" s="18">
        <v>0</v>
      </c>
      <c r="D12" s="18">
        <v>0</v>
      </c>
      <c r="E12" s="18"/>
      <c r="F12" s="18">
        <v>2</v>
      </c>
      <c r="G12" s="20">
        <v>0</v>
      </c>
      <c r="H12" s="6"/>
    </row>
    <row r="13" spans="1:8" ht="15">
      <c r="A13" s="1" t="s">
        <v>5</v>
      </c>
      <c r="B13" s="17">
        <v>0</v>
      </c>
      <c r="C13" s="18">
        <v>0</v>
      </c>
      <c r="D13" s="18">
        <v>0</v>
      </c>
      <c r="E13" s="18">
        <v>0</v>
      </c>
      <c r="F13" s="18"/>
      <c r="G13" s="20">
        <v>0</v>
      </c>
      <c r="H13" s="6"/>
    </row>
    <row r="14" spans="1:8" ht="15.75" thickBot="1">
      <c r="A14" s="1" t="s">
        <v>6</v>
      </c>
      <c r="B14" s="32">
        <v>0</v>
      </c>
      <c r="C14" s="24">
        <v>2</v>
      </c>
      <c r="D14" s="33">
        <v>1</v>
      </c>
      <c r="E14" s="24">
        <v>2</v>
      </c>
      <c r="F14" s="24">
        <v>2</v>
      </c>
      <c r="G14" s="25"/>
      <c r="H14" s="6"/>
    </row>
    <row r="15" spans="1:8" ht="15">
      <c r="A15" s="1"/>
      <c r="B15" s="18"/>
      <c r="C15" s="18"/>
      <c r="D15" s="8"/>
      <c r="E15" s="18"/>
      <c r="F15" s="18"/>
      <c r="G15" s="18"/>
      <c r="H15" s="6"/>
    </row>
    <row r="16" spans="1:8" ht="15">
      <c r="A16" s="1" t="s">
        <v>21</v>
      </c>
      <c r="B16" s="18"/>
      <c r="C16" s="18"/>
      <c r="D16" s="8"/>
      <c r="E16" s="18"/>
      <c r="F16" s="18"/>
      <c r="G16" s="18"/>
      <c r="H16" s="6"/>
    </row>
    <row r="17" spans="1:8" ht="15">
      <c r="A17" s="1" t="s">
        <v>20</v>
      </c>
      <c r="B17" s="18"/>
      <c r="C17" s="18"/>
      <c r="D17" s="8"/>
      <c r="E17" s="18"/>
      <c r="F17" s="18"/>
      <c r="G17" s="18"/>
      <c r="H17" s="6"/>
    </row>
    <row r="18" spans="1:8" ht="15">
      <c r="A18" s="1"/>
      <c r="B18" s="18"/>
      <c r="C18" s="18"/>
      <c r="D18" s="8"/>
      <c r="E18" s="18"/>
      <c r="F18" s="18"/>
      <c r="G18" s="18"/>
      <c r="H18" s="6"/>
    </row>
    <row r="19" ht="15">
      <c r="A19" s="1" t="s">
        <v>18</v>
      </c>
    </row>
    <row r="20" ht="15">
      <c r="A20" s="34" t="s">
        <v>19</v>
      </c>
    </row>
    <row r="21" ht="15">
      <c r="A21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zoomScale="175" zoomScaleNormal="175" zoomScalePageLayoutView="0" workbookViewId="0" topLeftCell="A3">
      <selection activeCell="H23" sqref="H23"/>
    </sheetView>
  </sheetViews>
  <sheetFormatPr defaultColWidth="9.140625" defaultRowHeight="15"/>
  <cols>
    <col min="1" max="1" width="15.00390625" style="0" bestFit="1" customWidth="1"/>
    <col min="2" max="2" width="3.140625" style="0" bestFit="1" customWidth="1"/>
    <col min="3" max="8" width="4.421875" style="0" bestFit="1" customWidth="1"/>
  </cols>
  <sheetData>
    <row r="1" spans="1:9" ht="15.75" thickBot="1">
      <c r="A1" t="s">
        <v>26</v>
      </c>
      <c r="C1" s="29" t="s">
        <v>9</v>
      </c>
      <c r="D1" s="26" t="s">
        <v>1</v>
      </c>
      <c r="E1" s="27" t="s">
        <v>3</v>
      </c>
      <c r="F1" s="27" t="s">
        <v>6</v>
      </c>
      <c r="G1" s="27" t="s">
        <v>2</v>
      </c>
      <c r="H1" s="27" t="s">
        <v>4</v>
      </c>
      <c r="I1" s="28" t="s">
        <v>5</v>
      </c>
    </row>
    <row r="2" spans="3:9" ht="15">
      <c r="C2" s="29"/>
      <c r="D2" s="18"/>
      <c r="E2" s="18"/>
      <c r="F2" s="18"/>
      <c r="G2" s="18"/>
      <c r="H2" s="18"/>
      <c r="I2" s="18"/>
    </row>
    <row r="3" ht="15.75" thickBot="1">
      <c r="A3" t="s">
        <v>28</v>
      </c>
    </row>
    <row r="4" spans="3:8" ht="15.75" thickBot="1">
      <c r="C4" s="26" t="s">
        <v>1</v>
      </c>
      <c r="D4" s="27" t="s">
        <v>2</v>
      </c>
      <c r="E4" s="27" t="s">
        <v>3</v>
      </c>
      <c r="F4" s="27" t="s">
        <v>4</v>
      </c>
      <c r="G4" s="27" t="s">
        <v>5</v>
      </c>
      <c r="H4" s="28" t="s">
        <v>6</v>
      </c>
    </row>
    <row r="5" spans="2:8" ht="15.75" thickBot="1">
      <c r="B5" s="26" t="s">
        <v>1</v>
      </c>
      <c r="C5">
        <v>0</v>
      </c>
      <c r="D5">
        <v>1</v>
      </c>
      <c r="E5">
        <v>1</v>
      </c>
      <c r="F5">
        <v>1</v>
      </c>
      <c r="G5">
        <v>1</v>
      </c>
      <c r="H5">
        <v>1</v>
      </c>
    </row>
    <row r="6" spans="2:8" ht="15.75" thickBot="1">
      <c r="B6" s="27" t="s">
        <v>2</v>
      </c>
      <c r="C6">
        <v>0</v>
      </c>
      <c r="D6">
        <v>0</v>
      </c>
      <c r="E6">
        <v>0</v>
      </c>
      <c r="F6">
        <v>1</v>
      </c>
      <c r="G6">
        <v>1</v>
      </c>
      <c r="H6">
        <v>0</v>
      </c>
    </row>
    <row r="7" spans="2:8" ht="15.75" thickBot="1">
      <c r="B7" s="27" t="s">
        <v>3</v>
      </c>
      <c r="C7">
        <v>0</v>
      </c>
      <c r="D7">
        <v>1</v>
      </c>
      <c r="E7">
        <v>0</v>
      </c>
      <c r="F7">
        <v>1</v>
      </c>
      <c r="G7">
        <v>1</v>
      </c>
      <c r="H7">
        <v>1</v>
      </c>
    </row>
    <row r="8" spans="2:8" ht="15.75" thickBot="1">
      <c r="B8" s="27" t="s">
        <v>4</v>
      </c>
      <c r="C8">
        <v>0</v>
      </c>
      <c r="D8">
        <v>0</v>
      </c>
      <c r="E8">
        <v>0</v>
      </c>
      <c r="F8">
        <v>0</v>
      </c>
      <c r="G8">
        <v>1</v>
      </c>
      <c r="H8">
        <v>0</v>
      </c>
    </row>
    <row r="9" spans="2:8" ht="15.75" thickBot="1">
      <c r="B9" s="27" t="s">
        <v>5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</row>
    <row r="10" spans="2:8" ht="15.75" thickBot="1">
      <c r="B10" s="28" t="s">
        <v>6</v>
      </c>
      <c r="C10">
        <v>0</v>
      </c>
      <c r="D10">
        <v>1</v>
      </c>
      <c r="E10">
        <v>0</v>
      </c>
      <c r="F10">
        <v>1</v>
      </c>
      <c r="G10">
        <v>1</v>
      </c>
      <c r="H10">
        <v>0</v>
      </c>
    </row>
    <row r="11" spans="1:8" ht="15">
      <c r="A11" t="s">
        <v>32</v>
      </c>
      <c r="C11">
        <v>0</v>
      </c>
      <c r="D11">
        <v>3</v>
      </c>
      <c r="E11">
        <v>1</v>
      </c>
      <c r="F11">
        <v>4</v>
      </c>
      <c r="G11">
        <v>5</v>
      </c>
      <c r="H11">
        <v>2</v>
      </c>
    </row>
    <row r="12" ht="15.75" thickBot="1"/>
    <row r="13" spans="3:8" ht="15.75" thickBot="1">
      <c r="C13" s="26" t="s">
        <v>1</v>
      </c>
      <c r="D13" s="27" t="s">
        <v>2</v>
      </c>
      <c r="E13" s="27" t="s">
        <v>3</v>
      </c>
      <c r="F13" s="27" t="s">
        <v>4</v>
      </c>
      <c r="G13" s="27" t="s">
        <v>5</v>
      </c>
      <c r="H13" s="28" t="s">
        <v>6</v>
      </c>
    </row>
    <row r="14" spans="2:8" ht="15.75" thickBot="1">
      <c r="B14" s="26" t="s">
        <v>1</v>
      </c>
      <c r="C14" s="84">
        <v>0</v>
      </c>
      <c r="D14" s="84">
        <f>D5/D11</f>
        <v>0.3333333333333333</v>
      </c>
      <c r="E14" s="84">
        <v>1</v>
      </c>
      <c r="F14" s="84">
        <v>0.25</v>
      </c>
      <c r="G14" s="84">
        <v>0.2</v>
      </c>
      <c r="H14" s="84">
        <v>0.5</v>
      </c>
    </row>
    <row r="15" spans="2:8" ht="15.75" thickBot="1">
      <c r="B15" s="27" t="s">
        <v>2</v>
      </c>
      <c r="C15" s="84">
        <v>0</v>
      </c>
      <c r="D15" s="84">
        <v>0</v>
      </c>
      <c r="E15" s="84">
        <v>0</v>
      </c>
      <c r="F15" s="84">
        <v>0.25</v>
      </c>
      <c r="G15" s="84">
        <v>0.2</v>
      </c>
      <c r="H15" s="84">
        <v>0</v>
      </c>
    </row>
    <row r="16" spans="2:8" ht="15.75" thickBot="1">
      <c r="B16" s="27" t="s">
        <v>3</v>
      </c>
      <c r="C16" s="84">
        <v>0</v>
      </c>
      <c r="D16" s="84">
        <f>D7/D11</f>
        <v>0.3333333333333333</v>
      </c>
      <c r="E16" s="84">
        <v>0</v>
      </c>
      <c r="F16" s="84">
        <v>0.25</v>
      </c>
      <c r="G16" s="84">
        <v>0.2</v>
      </c>
      <c r="H16" s="84">
        <v>0.5</v>
      </c>
    </row>
    <row r="17" spans="2:8" ht="15.75" thickBot="1">
      <c r="B17" s="27" t="s">
        <v>4</v>
      </c>
      <c r="C17" s="84">
        <v>0</v>
      </c>
      <c r="D17" s="84">
        <v>0</v>
      </c>
      <c r="E17" s="84">
        <v>0</v>
      </c>
      <c r="F17" s="84">
        <v>0</v>
      </c>
      <c r="G17" s="84">
        <v>0.2</v>
      </c>
      <c r="H17" s="84">
        <v>0</v>
      </c>
    </row>
    <row r="18" spans="2:8" ht="15.75" thickBot="1">
      <c r="B18" s="27" t="s">
        <v>5</v>
      </c>
      <c r="C18" s="84">
        <v>0</v>
      </c>
      <c r="D18" s="84">
        <v>0</v>
      </c>
      <c r="E18" s="84">
        <v>0</v>
      </c>
      <c r="F18" s="84">
        <v>0</v>
      </c>
      <c r="G18" s="84">
        <v>0</v>
      </c>
      <c r="H18" s="84">
        <v>0</v>
      </c>
    </row>
    <row r="19" spans="2:8" ht="15.75" thickBot="1">
      <c r="B19" s="28" t="s">
        <v>6</v>
      </c>
      <c r="C19" s="84">
        <v>0</v>
      </c>
      <c r="D19" s="84">
        <f>D10/D11</f>
        <v>0.3333333333333333</v>
      </c>
      <c r="E19" s="84">
        <v>0</v>
      </c>
      <c r="F19" s="84">
        <v>0.25</v>
      </c>
      <c r="G19" s="84">
        <v>0.2</v>
      </c>
      <c r="H19" s="84">
        <v>0</v>
      </c>
    </row>
    <row r="20" spans="4:8" ht="15">
      <c r="D20" s="84">
        <f>SUM(D14:D19)</f>
        <v>1</v>
      </c>
      <c r="E20" s="84">
        <f>SUM(E14:E19)</f>
        <v>1</v>
      </c>
      <c r="F20" s="84">
        <f>SUM(F14:F19)</f>
        <v>1</v>
      </c>
      <c r="G20" s="84">
        <f>SUM(G14:G19)</f>
        <v>1</v>
      </c>
      <c r="H20" s="84">
        <f>SUM(H14:H19)</f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"/>
  <sheetViews>
    <sheetView zoomScale="295" zoomScaleNormal="295" zoomScalePageLayoutView="0" workbookViewId="0" topLeftCell="A1">
      <selection activeCell="C1" sqref="C1:I1"/>
    </sheetView>
  </sheetViews>
  <sheetFormatPr defaultColWidth="9.140625" defaultRowHeight="15"/>
  <cols>
    <col min="1" max="1" width="15.00390625" style="0" bestFit="1" customWidth="1"/>
    <col min="2" max="2" width="3.140625" style="0" bestFit="1" customWidth="1"/>
    <col min="3" max="8" width="2.8515625" style="0" bestFit="1" customWidth="1"/>
  </cols>
  <sheetData>
    <row r="1" spans="1:9" ht="15.75" thickBot="1">
      <c r="A1" t="s">
        <v>26</v>
      </c>
      <c r="C1" s="29" t="s">
        <v>9</v>
      </c>
      <c r="D1" s="26" t="s">
        <v>1</v>
      </c>
      <c r="E1" s="27" t="s">
        <v>3</v>
      </c>
      <c r="F1" s="27" t="s">
        <v>6</v>
      </c>
      <c r="G1" s="27" t="s">
        <v>2</v>
      </c>
      <c r="H1" s="27" t="s">
        <v>4</v>
      </c>
      <c r="I1" s="28" t="s">
        <v>5</v>
      </c>
    </row>
    <row r="2" spans="3:9" ht="15">
      <c r="C2" s="29"/>
      <c r="D2" s="18"/>
      <c r="E2" s="18"/>
      <c r="F2" s="18"/>
      <c r="G2" s="18"/>
      <c r="H2" s="18"/>
      <c r="I2" s="18"/>
    </row>
    <row r="3" ht="15.75" thickBot="1">
      <c r="A3" t="s">
        <v>28</v>
      </c>
    </row>
    <row r="4" spans="3:8" ht="15.75" thickBot="1">
      <c r="C4" s="26" t="s">
        <v>1</v>
      </c>
      <c r="D4" s="27" t="s">
        <v>2</v>
      </c>
      <c r="E4" s="27" t="s">
        <v>3</v>
      </c>
      <c r="F4" s="27" t="s">
        <v>4</v>
      </c>
      <c r="G4" s="27" t="s">
        <v>5</v>
      </c>
      <c r="H4" s="28" t="s">
        <v>6</v>
      </c>
    </row>
    <row r="5" spans="2:8" ht="15.75" thickBot="1">
      <c r="B5" s="26" t="s">
        <v>1</v>
      </c>
      <c r="C5">
        <v>0</v>
      </c>
      <c r="D5">
        <v>1</v>
      </c>
      <c r="E5">
        <v>1</v>
      </c>
      <c r="F5">
        <v>1</v>
      </c>
      <c r="G5">
        <v>1</v>
      </c>
      <c r="H5">
        <v>1</v>
      </c>
    </row>
    <row r="6" spans="2:8" ht="15.75" thickBot="1">
      <c r="B6" s="27" t="s">
        <v>2</v>
      </c>
      <c r="C6">
        <v>0</v>
      </c>
      <c r="D6">
        <v>0</v>
      </c>
      <c r="E6">
        <v>0</v>
      </c>
      <c r="F6">
        <v>1</v>
      </c>
      <c r="G6">
        <v>1</v>
      </c>
      <c r="H6">
        <v>0</v>
      </c>
    </row>
    <row r="7" spans="2:8" ht="15.75" thickBot="1">
      <c r="B7" s="27" t="s">
        <v>3</v>
      </c>
      <c r="C7">
        <v>0</v>
      </c>
      <c r="D7">
        <v>1</v>
      </c>
      <c r="E7">
        <v>0</v>
      </c>
      <c r="F7">
        <v>1</v>
      </c>
      <c r="G7">
        <v>1</v>
      </c>
      <c r="H7">
        <v>1</v>
      </c>
    </row>
    <row r="8" spans="2:8" ht="15.75" thickBot="1">
      <c r="B8" s="27" t="s">
        <v>4</v>
      </c>
      <c r="C8">
        <v>0</v>
      </c>
      <c r="D8">
        <v>0</v>
      </c>
      <c r="E8">
        <v>0</v>
      </c>
      <c r="F8">
        <v>0</v>
      </c>
      <c r="G8">
        <v>1</v>
      </c>
      <c r="H8">
        <v>0</v>
      </c>
    </row>
    <row r="9" spans="2:8" ht="15.75" thickBot="1">
      <c r="B9" s="27" t="s">
        <v>5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</row>
    <row r="10" spans="2:8" ht="15.75" thickBot="1">
      <c r="B10" s="28" t="s">
        <v>6</v>
      </c>
      <c r="C10">
        <v>0</v>
      </c>
      <c r="D10">
        <v>1</v>
      </c>
      <c r="E10">
        <v>0</v>
      </c>
      <c r="F10">
        <v>1</v>
      </c>
      <c r="G10">
        <v>1</v>
      </c>
      <c r="H10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"/>
  <sheetViews>
    <sheetView zoomScale="295" zoomScaleNormal="295" zoomScalePageLayoutView="0" workbookViewId="0" topLeftCell="A1">
      <selection activeCell="A4" sqref="A4"/>
    </sheetView>
  </sheetViews>
  <sheetFormatPr defaultColWidth="9.140625" defaultRowHeight="15"/>
  <cols>
    <col min="1" max="1" width="15.00390625" style="0" bestFit="1" customWidth="1"/>
    <col min="2" max="2" width="3.140625" style="0" bestFit="1" customWidth="1"/>
    <col min="3" max="8" width="2.8515625" style="0" bestFit="1" customWidth="1"/>
  </cols>
  <sheetData>
    <row r="1" spans="1:9" ht="15.75" thickBot="1">
      <c r="A1" t="s">
        <v>26</v>
      </c>
      <c r="C1" t="s">
        <v>10</v>
      </c>
      <c r="D1" s="26" t="s">
        <v>1</v>
      </c>
      <c r="E1" s="27" t="s">
        <v>6</v>
      </c>
      <c r="F1" s="27" t="s">
        <v>2</v>
      </c>
      <c r="G1" s="27" t="s">
        <v>3</v>
      </c>
      <c r="H1" s="27" t="s">
        <v>4</v>
      </c>
      <c r="I1" s="28" t="s">
        <v>5</v>
      </c>
    </row>
    <row r="2" spans="3:9" ht="15">
      <c r="C2" s="29"/>
      <c r="D2" s="18"/>
      <c r="E2" s="18"/>
      <c r="F2" s="18"/>
      <c r="G2" s="18"/>
      <c r="H2" s="18"/>
      <c r="I2" s="18"/>
    </row>
    <row r="3" ht="15.75" thickBot="1">
      <c r="A3" t="s">
        <v>27</v>
      </c>
    </row>
    <row r="4" spans="3:8" ht="15.75" thickBot="1">
      <c r="C4" s="26" t="s">
        <v>1</v>
      </c>
      <c r="D4" s="27" t="s">
        <v>2</v>
      </c>
      <c r="E4" s="27" t="s">
        <v>3</v>
      </c>
      <c r="F4" s="27" t="s">
        <v>4</v>
      </c>
      <c r="G4" s="27" t="s">
        <v>5</v>
      </c>
      <c r="H4" s="28" t="s">
        <v>6</v>
      </c>
    </row>
    <row r="5" spans="2:8" ht="15.75" thickBot="1">
      <c r="B5" s="26" t="s">
        <v>1</v>
      </c>
      <c r="C5">
        <v>0</v>
      </c>
      <c r="D5">
        <v>1</v>
      </c>
      <c r="E5">
        <v>1</v>
      </c>
      <c r="F5">
        <v>1</v>
      </c>
      <c r="G5">
        <v>1</v>
      </c>
      <c r="H5">
        <v>1</v>
      </c>
    </row>
    <row r="6" spans="2:8" ht="15.75" thickBot="1">
      <c r="B6" s="27" t="s">
        <v>2</v>
      </c>
      <c r="C6">
        <v>0</v>
      </c>
      <c r="D6">
        <v>0</v>
      </c>
      <c r="E6">
        <v>1</v>
      </c>
      <c r="F6">
        <v>1</v>
      </c>
      <c r="G6">
        <v>1</v>
      </c>
      <c r="H6">
        <v>0</v>
      </c>
    </row>
    <row r="7" spans="2:8" ht="15.75" thickBot="1">
      <c r="B7" s="27" t="s">
        <v>3</v>
      </c>
      <c r="C7">
        <v>0</v>
      </c>
      <c r="D7">
        <v>0</v>
      </c>
      <c r="E7">
        <v>0</v>
      </c>
      <c r="F7">
        <v>1</v>
      </c>
      <c r="G7">
        <v>1</v>
      </c>
      <c r="H7">
        <v>0</v>
      </c>
    </row>
    <row r="8" spans="2:8" ht="15.75" thickBot="1">
      <c r="B8" s="27" t="s">
        <v>4</v>
      </c>
      <c r="C8">
        <v>0</v>
      </c>
      <c r="D8">
        <v>0</v>
      </c>
      <c r="E8">
        <v>0</v>
      </c>
      <c r="F8">
        <v>0</v>
      </c>
      <c r="G8">
        <v>1</v>
      </c>
      <c r="H8">
        <v>0</v>
      </c>
    </row>
    <row r="9" spans="2:8" ht="15.75" thickBot="1">
      <c r="B9" s="27" t="s">
        <v>5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</row>
    <row r="10" spans="2:8" ht="15.75" thickBot="1">
      <c r="B10" s="28" t="s">
        <v>6</v>
      </c>
      <c r="C10">
        <v>0</v>
      </c>
      <c r="D10">
        <v>1</v>
      </c>
      <c r="E10">
        <v>1</v>
      </c>
      <c r="F10">
        <v>1</v>
      </c>
      <c r="G10">
        <v>1</v>
      </c>
      <c r="H10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1"/>
  <sheetViews>
    <sheetView zoomScale="295" zoomScaleNormal="295" zoomScalePageLayoutView="0" workbookViewId="0" topLeftCell="A1">
      <selection activeCell="I8" sqref="I8"/>
    </sheetView>
  </sheetViews>
  <sheetFormatPr defaultColWidth="9.140625" defaultRowHeight="15"/>
  <cols>
    <col min="1" max="1" width="15.00390625" style="0" bestFit="1" customWidth="1"/>
    <col min="2" max="2" width="3.140625" style="0" bestFit="1" customWidth="1"/>
    <col min="3" max="8" width="2.8515625" style="0" bestFit="1" customWidth="1"/>
  </cols>
  <sheetData>
    <row r="1" spans="1:9" ht="15.75" thickBot="1">
      <c r="A1" t="s">
        <v>26</v>
      </c>
      <c r="C1" s="29" t="s">
        <v>9</v>
      </c>
      <c r="D1" s="26" t="s">
        <v>1</v>
      </c>
      <c r="E1" s="27" t="s">
        <v>3</v>
      </c>
      <c r="F1" s="27" t="s">
        <v>6</v>
      </c>
      <c r="G1" s="27" t="s">
        <v>2</v>
      </c>
      <c r="H1" s="27" t="s">
        <v>4</v>
      </c>
      <c r="I1" s="28" t="s">
        <v>5</v>
      </c>
    </row>
    <row r="2" spans="1:9" ht="15.75" thickBot="1">
      <c r="A2" t="s">
        <v>26</v>
      </c>
      <c r="C2" t="s">
        <v>10</v>
      </c>
      <c r="D2" s="26" t="s">
        <v>1</v>
      </c>
      <c r="E2" s="27" t="s">
        <v>6</v>
      </c>
      <c r="F2" s="27" t="s">
        <v>2</v>
      </c>
      <c r="G2" s="27" t="s">
        <v>3</v>
      </c>
      <c r="H2" s="27" t="s">
        <v>4</v>
      </c>
      <c r="I2" s="28" t="s">
        <v>5</v>
      </c>
    </row>
    <row r="3" spans="3:9" ht="15">
      <c r="C3" s="29"/>
      <c r="D3" s="18"/>
      <c r="E3" s="18"/>
      <c r="F3" s="18"/>
      <c r="G3" s="18"/>
      <c r="H3" s="18"/>
      <c r="I3" s="18"/>
    </row>
    <row r="4" ht="15.75" thickBot="1">
      <c r="A4" t="s">
        <v>29</v>
      </c>
    </row>
    <row r="5" spans="3:8" ht="15.75" thickBot="1">
      <c r="C5" s="26" t="s">
        <v>1</v>
      </c>
      <c r="D5" s="27" t="s">
        <v>2</v>
      </c>
      <c r="E5" s="27" t="s">
        <v>3</v>
      </c>
      <c r="F5" s="27" t="s">
        <v>4</v>
      </c>
      <c r="G5" s="27" t="s">
        <v>5</v>
      </c>
      <c r="H5" s="28" t="s">
        <v>6</v>
      </c>
    </row>
    <row r="6" spans="2:8" ht="15.75" thickBot="1">
      <c r="B6" s="26" t="s">
        <v>1</v>
      </c>
      <c r="C6">
        <f>'paremusjärjestus R1'!C5+'paremusjärjestus R2'!C5</f>
        <v>0</v>
      </c>
      <c r="D6">
        <f>'paremusjärjestus R1'!D5+'paremusjärjestus R2'!D5</f>
        <v>2</v>
      </c>
      <c r="E6">
        <f>'paremusjärjestus R1'!E5+'paremusjärjestus R2'!E5</f>
        <v>2</v>
      </c>
      <c r="F6">
        <f>'paremusjärjestus R1'!F5+'paremusjärjestus R2'!F5</f>
        <v>2</v>
      </c>
      <c r="G6">
        <f>'paremusjärjestus R1'!G5+'paremusjärjestus R2'!G5</f>
        <v>2</v>
      </c>
      <c r="H6">
        <f>'paremusjärjestus R1'!H5+'paremusjärjestus R2'!H5</f>
        <v>2</v>
      </c>
    </row>
    <row r="7" spans="2:8" ht="15.75" thickBot="1">
      <c r="B7" s="27" t="s">
        <v>2</v>
      </c>
      <c r="C7">
        <f>'paremusjärjestus R1'!C6+'paremusjärjestus R2'!C6</f>
        <v>0</v>
      </c>
      <c r="D7">
        <f>'paremusjärjestus R1'!D6+'paremusjärjestus R2'!D6</f>
        <v>0</v>
      </c>
      <c r="E7" s="78">
        <f>'paremusjärjestus R1'!E6+'paremusjärjestus R2'!E6</f>
        <v>1</v>
      </c>
      <c r="F7">
        <f>'paremusjärjestus R1'!F6+'paremusjärjestus R2'!F6</f>
        <v>2</v>
      </c>
      <c r="G7">
        <f>'paremusjärjestus R1'!G6+'paremusjärjestus R2'!G6</f>
        <v>2</v>
      </c>
      <c r="H7">
        <f>'paremusjärjestus R1'!H6+'paremusjärjestus R2'!H6</f>
        <v>0</v>
      </c>
    </row>
    <row r="8" spans="2:8" ht="15.75" thickBot="1">
      <c r="B8" s="27" t="s">
        <v>3</v>
      </c>
      <c r="C8">
        <f>'paremusjärjestus R1'!C7+'paremusjärjestus R2'!C7</f>
        <v>0</v>
      </c>
      <c r="D8" s="78">
        <f>'paremusjärjestus R1'!D7+'paremusjärjestus R2'!D7</f>
        <v>1</v>
      </c>
      <c r="E8">
        <f>'paremusjärjestus R1'!E7+'paremusjärjestus R2'!E7</f>
        <v>0</v>
      </c>
      <c r="F8">
        <f>'paremusjärjestus R1'!F7+'paremusjärjestus R2'!F7</f>
        <v>2</v>
      </c>
      <c r="G8">
        <f>'paremusjärjestus R1'!G7+'paremusjärjestus R2'!G7</f>
        <v>2</v>
      </c>
      <c r="H8" s="79">
        <f>'paremusjärjestus R1'!H7+'paremusjärjestus R2'!H7</f>
        <v>1</v>
      </c>
    </row>
    <row r="9" spans="2:8" ht="15.75" thickBot="1">
      <c r="B9" s="27" t="s">
        <v>4</v>
      </c>
      <c r="C9">
        <f>'paremusjärjestus R1'!C8+'paremusjärjestus R2'!C8</f>
        <v>0</v>
      </c>
      <c r="D9">
        <f>'paremusjärjestus R1'!D8+'paremusjärjestus R2'!D8</f>
        <v>0</v>
      </c>
      <c r="E9">
        <f>'paremusjärjestus R1'!E8+'paremusjärjestus R2'!E8</f>
        <v>0</v>
      </c>
      <c r="F9">
        <f>'paremusjärjestus R1'!F8+'paremusjärjestus R2'!F8</f>
        <v>0</v>
      </c>
      <c r="G9">
        <f>'paremusjärjestus R1'!G8+'paremusjärjestus R2'!G8</f>
        <v>2</v>
      </c>
      <c r="H9">
        <f>'paremusjärjestus R1'!H8+'paremusjärjestus R2'!H8</f>
        <v>0</v>
      </c>
    </row>
    <row r="10" spans="2:8" ht="15.75" thickBot="1">
      <c r="B10" s="27" t="s">
        <v>5</v>
      </c>
      <c r="C10">
        <f>'paremusjärjestus R1'!C9+'paremusjärjestus R2'!C9</f>
        <v>0</v>
      </c>
      <c r="D10">
        <f>'paremusjärjestus R1'!D9+'paremusjärjestus R2'!D9</f>
        <v>0</v>
      </c>
      <c r="E10">
        <f>'paremusjärjestus R1'!E9+'paremusjärjestus R2'!E9</f>
        <v>0</v>
      </c>
      <c r="F10">
        <f>'paremusjärjestus R1'!F9+'paremusjärjestus R2'!F9</f>
        <v>0</v>
      </c>
      <c r="G10">
        <f>'paremusjärjestus R1'!G9+'paremusjärjestus R2'!G9</f>
        <v>0</v>
      </c>
      <c r="H10">
        <f>'paremusjärjestus R1'!H9+'paremusjärjestus R2'!H9</f>
        <v>0</v>
      </c>
    </row>
    <row r="11" spans="2:8" ht="15.75" thickBot="1">
      <c r="B11" s="28" t="s">
        <v>6</v>
      </c>
      <c r="C11">
        <f>'paremusjärjestus R1'!C10+'paremusjärjestus R2'!C10</f>
        <v>0</v>
      </c>
      <c r="D11">
        <f>'paremusjärjestus R1'!D10+'paremusjärjestus R2'!D10</f>
        <v>2</v>
      </c>
      <c r="E11" s="79">
        <f>'paremusjärjestus R1'!E10+'paremusjärjestus R2'!E10</f>
        <v>1</v>
      </c>
      <c r="F11">
        <f>'paremusjärjestus R1'!F10+'paremusjärjestus R2'!F10</f>
        <v>2</v>
      </c>
      <c r="G11">
        <f>'paremusjärjestus R1'!G10+'paremusjärjestus R2'!G10</f>
        <v>2</v>
      </c>
      <c r="H11">
        <f>'paremusjärjestus R1'!H10+'paremusjärjestus R2'!H10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3" sqref="A13:O13"/>
    </sheetView>
  </sheetViews>
  <sheetFormatPr defaultColWidth="9.140625" defaultRowHeight="15"/>
  <sheetData>
    <row r="1" ht="29.25" thickBot="1">
      <c r="A1" s="35" t="s">
        <v>31</v>
      </c>
    </row>
    <row r="2" spans="1:8" ht="29.25" thickBot="1">
      <c r="A2" s="35" t="s">
        <v>23</v>
      </c>
      <c r="B2" s="36" t="s">
        <v>9</v>
      </c>
      <c r="C2" s="37" t="s">
        <v>10</v>
      </c>
      <c r="D2" s="37" t="s">
        <v>11</v>
      </c>
      <c r="E2" s="37" t="s">
        <v>12</v>
      </c>
      <c r="F2" s="37" t="s">
        <v>13</v>
      </c>
      <c r="G2" s="38" t="s">
        <v>14</v>
      </c>
      <c r="H2" s="39" t="s">
        <v>24</v>
      </c>
    </row>
    <row r="3" spans="1:8" ht="28.5">
      <c r="A3" s="40" t="s">
        <v>9</v>
      </c>
      <c r="B3" s="41">
        <v>0</v>
      </c>
      <c r="C3" s="42">
        <v>4</v>
      </c>
      <c r="D3" s="42">
        <v>8</v>
      </c>
      <c r="E3" s="42">
        <v>8</v>
      </c>
      <c r="F3" s="42">
        <v>2</v>
      </c>
      <c r="G3" s="43">
        <v>2</v>
      </c>
      <c r="H3" s="44">
        <f aca="true" t="shared" si="0" ref="H3:H8">SUM(B3:G3)</f>
        <v>24</v>
      </c>
    </row>
    <row r="4" spans="1:9" ht="28.5">
      <c r="A4" s="45" t="s">
        <v>10</v>
      </c>
      <c r="B4" s="46">
        <v>4</v>
      </c>
      <c r="C4" s="47">
        <v>0</v>
      </c>
      <c r="D4" s="47">
        <v>4</v>
      </c>
      <c r="E4" s="47">
        <v>4</v>
      </c>
      <c r="F4" s="47">
        <v>2</v>
      </c>
      <c r="G4" s="48">
        <v>6</v>
      </c>
      <c r="H4" s="76">
        <f t="shared" si="0"/>
        <v>20</v>
      </c>
      <c r="I4" s="35" t="s">
        <v>25</v>
      </c>
    </row>
    <row r="5" spans="1:8" ht="28.5">
      <c r="A5" s="45" t="s">
        <v>11</v>
      </c>
      <c r="B5" s="46">
        <v>8</v>
      </c>
      <c r="C5" s="47">
        <v>4</v>
      </c>
      <c r="D5" s="47">
        <v>0</v>
      </c>
      <c r="E5" s="47">
        <v>4</v>
      </c>
      <c r="F5" s="47">
        <v>6</v>
      </c>
      <c r="G5" s="48">
        <v>10</v>
      </c>
      <c r="H5" s="49">
        <f t="shared" si="0"/>
        <v>32</v>
      </c>
    </row>
    <row r="6" spans="1:8" ht="28.5">
      <c r="A6" s="45" t="s">
        <v>12</v>
      </c>
      <c r="B6" s="46">
        <v>8</v>
      </c>
      <c r="C6" s="47">
        <v>4</v>
      </c>
      <c r="D6" s="47">
        <v>4</v>
      </c>
      <c r="E6" s="47">
        <v>0</v>
      </c>
      <c r="F6" s="47">
        <v>6</v>
      </c>
      <c r="G6" s="48">
        <v>10</v>
      </c>
      <c r="H6" s="49">
        <f t="shared" si="0"/>
        <v>32</v>
      </c>
    </row>
    <row r="7" spans="1:9" ht="28.5">
      <c r="A7" s="45" t="s">
        <v>13</v>
      </c>
      <c r="B7" s="46">
        <v>2</v>
      </c>
      <c r="C7" s="47">
        <v>2</v>
      </c>
      <c r="D7" s="47">
        <v>6</v>
      </c>
      <c r="E7" s="47">
        <v>6</v>
      </c>
      <c r="F7" s="47">
        <v>0</v>
      </c>
      <c r="G7" s="48">
        <v>4</v>
      </c>
      <c r="H7" s="76">
        <f t="shared" si="0"/>
        <v>20</v>
      </c>
      <c r="I7" s="35" t="s">
        <v>25</v>
      </c>
    </row>
    <row r="8" spans="1:8" ht="29.25" thickBot="1">
      <c r="A8" s="50" t="s">
        <v>14</v>
      </c>
      <c r="B8" s="51">
        <v>2</v>
      </c>
      <c r="C8" s="52">
        <v>6</v>
      </c>
      <c r="D8" s="52">
        <v>10</v>
      </c>
      <c r="E8" s="52">
        <v>10</v>
      </c>
      <c r="F8" s="52">
        <v>4</v>
      </c>
      <c r="G8" s="53">
        <v>0</v>
      </c>
      <c r="H8" s="54">
        <f t="shared" si="0"/>
        <v>32</v>
      </c>
    </row>
    <row r="10" ht="29.25" thickBot="1">
      <c r="A10" s="75" t="s">
        <v>30</v>
      </c>
    </row>
    <row r="11" spans="1:8" ht="27" thickBot="1">
      <c r="A11" s="55" t="s">
        <v>23</v>
      </c>
      <c r="B11" s="56" t="s">
        <v>9</v>
      </c>
      <c r="C11" s="57" t="s">
        <v>10</v>
      </c>
      <c r="D11" s="57" t="s">
        <v>11</v>
      </c>
      <c r="E11" s="57" t="s">
        <v>12</v>
      </c>
      <c r="F11" s="57" t="s">
        <v>13</v>
      </c>
      <c r="G11" s="58" t="s">
        <v>14</v>
      </c>
      <c r="H11" s="59" t="s">
        <v>24</v>
      </c>
    </row>
    <row r="12" spans="1:8" ht="26.25">
      <c r="A12" s="60" t="s">
        <v>9</v>
      </c>
      <c r="B12" s="61">
        <v>0</v>
      </c>
      <c r="C12" s="62">
        <v>16</v>
      </c>
      <c r="D12" s="62">
        <v>64</v>
      </c>
      <c r="E12" s="62">
        <v>64</v>
      </c>
      <c r="F12" s="62">
        <v>4</v>
      </c>
      <c r="G12" s="63">
        <v>4</v>
      </c>
      <c r="H12" s="64">
        <f aca="true" t="shared" si="1" ref="H12:H17">SUM(B12:G12)</f>
        <v>152</v>
      </c>
    </row>
    <row r="13" spans="1:9" ht="28.5">
      <c r="A13" s="65" t="s">
        <v>10</v>
      </c>
      <c r="B13" s="66">
        <v>16</v>
      </c>
      <c r="C13" s="67">
        <v>0</v>
      </c>
      <c r="D13" s="67">
        <v>16</v>
      </c>
      <c r="E13" s="67">
        <v>16</v>
      </c>
      <c r="F13" s="67">
        <v>4</v>
      </c>
      <c r="G13" s="68">
        <v>36</v>
      </c>
      <c r="H13" s="77">
        <f t="shared" si="1"/>
        <v>88</v>
      </c>
      <c r="I13" s="35" t="s">
        <v>25</v>
      </c>
    </row>
    <row r="14" spans="1:8" ht="26.25">
      <c r="A14" s="65" t="s">
        <v>11</v>
      </c>
      <c r="B14" s="66">
        <v>64</v>
      </c>
      <c r="C14" s="67">
        <v>16</v>
      </c>
      <c r="D14" s="67">
        <v>0</v>
      </c>
      <c r="E14" s="67">
        <v>16</v>
      </c>
      <c r="F14" s="67">
        <v>36</v>
      </c>
      <c r="G14" s="68">
        <v>100</v>
      </c>
      <c r="H14" s="69">
        <f t="shared" si="1"/>
        <v>232</v>
      </c>
    </row>
    <row r="15" spans="1:8" ht="26.25">
      <c r="A15" s="65" t="s">
        <v>12</v>
      </c>
      <c r="B15" s="66">
        <v>64</v>
      </c>
      <c r="C15" s="67">
        <v>16</v>
      </c>
      <c r="D15" s="67">
        <v>16</v>
      </c>
      <c r="E15" s="67">
        <v>0</v>
      </c>
      <c r="F15" s="67">
        <v>36</v>
      </c>
      <c r="G15" s="68">
        <v>100</v>
      </c>
      <c r="H15" s="69">
        <f t="shared" si="1"/>
        <v>232</v>
      </c>
    </row>
    <row r="16" spans="1:8" ht="26.25">
      <c r="A16" s="65" t="s">
        <v>13</v>
      </c>
      <c r="B16" s="66">
        <v>4</v>
      </c>
      <c r="C16" s="67">
        <v>4</v>
      </c>
      <c r="D16" s="67">
        <v>36</v>
      </c>
      <c r="E16" s="67">
        <v>36</v>
      </c>
      <c r="F16" s="67">
        <v>0</v>
      </c>
      <c r="G16" s="68">
        <v>16</v>
      </c>
      <c r="H16" s="69">
        <f t="shared" si="1"/>
        <v>96</v>
      </c>
    </row>
    <row r="17" spans="1:8" ht="27" thickBot="1">
      <c r="A17" s="70" t="s">
        <v>14</v>
      </c>
      <c r="B17" s="71">
        <v>4</v>
      </c>
      <c r="C17" s="72">
        <v>36</v>
      </c>
      <c r="D17" s="72">
        <v>100</v>
      </c>
      <c r="E17" s="72">
        <v>100</v>
      </c>
      <c r="F17" s="72">
        <v>16</v>
      </c>
      <c r="G17" s="73">
        <v>0</v>
      </c>
      <c r="H17" s="74">
        <f t="shared" si="1"/>
        <v>256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Tallinn University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tarmov</dc:creator>
  <cp:keywords/>
  <dc:description/>
  <cp:lastModifiedBy>Tarmo Veskioja</cp:lastModifiedBy>
  <dcterms:created xsi:type="dcterms:W3CDTF">2011-08-31T15:19:14Z</dcterms:created>
  <dcterms:modified xsi:type="dcterms:W3CDTF">2018-09-10T12:30:03Z</dcterms:modified>
  <cp:category/>
  <cp:version/>
  <cp:contentType/>
  <cp:contentStatus/>
</cp:coreProperties>
</file>